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0" windowWidth="15360" windowHeight="7485" activeTab="0"/>
  </bookViews>
  <sheets>
    <sheet name="CNworldtra (1-6)" sheetId="1" r:id="rId1"/>
    <sheet name="CNexp" sheetId="2" r:id="rId2"/>
    <sheet name="CNimp" sheetId="3" r:id="rId3"/>
    <sheet name="CNthaiexport" sheetId="4" r:id="rId4"/>
    <sheet name="CNthaiimport" sheetId="5" r:id="rId5"/>
  </sheets>
  <definedNames>
    <definedName name="_xlnm.Print_Titles" localSheetId="1">'CNexp'!$2:$2</definedName>
    <definedName name="_xlnm.Print_Titles" localSheetId="2">'CNimp'!$2:$2</definedName>
    <definedName name="_xlnm.Print_Titles" localSheetId="4">'CNthaiimport'!$2:$2</definedName>
  </definedNames>
  <calcPr fullCalcOnLoad="1"/>
</workbook>
</file>

<file path=xl/sharedStrings.xml><?xml version="1.0" encoding="utf-8"?>
<sst xmlns="http://schemas.openxmlformats.org/spreadsheetml/2006/main" count="482" uniqueCount="191">
  <si>
    <t>No.</t>
  </si>
  <si>
    <t>No.</t>
  </si>
  <si>
    <t>Countries</t>
  </si>
  <si>
    <t>&amp; regions</t>
  </si>
  <si>
    <t>Export</t>
  </si>
  <si>
    <t>Import</t>
  </si>
  <si>
    <t>Total Value</t>
  </si>
  <si>
    <t>Growth%</t>
  </si>
  <si>
    <t>Japan</t>
  </si>
  <si>
    <t>U.S.A.</t>
  </si>
  <si>
    <t>Hong Kong</t>
  </si>
  <si>
    <t>S.Korea</t>
  </si>
  <si>
    <t>Taiwan</t>
  </si>
  <si>
    <t>Germany</t>
  </si>
  <si>
    <t>Malaysia</t>
  </si>
  <si>
    <t>Singapore</t>
  </si>
  <si>
    <t>Russia</t>
  </si>
  <si>
    <t>Netherlands</t>
  </si>
  <si>
    <t>Australia</t>
  </si>
  <si>
    <t>U.K.</t>
  </si>
  <si>
    <t>Thailand</t>
  </si>
  <si>
    <t>Others</t>
  </si>
  <si>
    <t>N/A</t>
  </si>
  <si>
    <t>N/A</t>
  </si>
  <si>
    <t>Total:</t>
  </si>
  <si>
    <t>Total:</t>
  </si>
  <si>
    <t>Commodities</t>
  </si>
  <si>
    <t>Tariff no.</t>
  </si>
  <si>
    <t>Unit</t>
  </si>
  <si>
    <t>Quantity</t>
  </si>
  <si>
    <t>Import duty rate (MFN)</t>
  </si>
  <si>
    <t>Growth % Value</t>
  </si>
  <si>
    <t>Electronic integrated circuits and microassemblies:</t>
  </si>
  <si>
    <t>Other countries or regions:</t>
  </si>
  <si>
    <t xml:space="preserve">                                     -Taiwan</t>
  </si>
  <si>
    <t xml:space="preserve">                                     -Japan</t>
  </si>
  <si>
    <t xml:space="preserve">                                     -S.Korea</t>
  </si>
  <si>
    <t xml:space="preserve">                                     -Malaysia</t>
  </si>
  <si>
    <t xml:space="preserve">                                     -Others</t>
  </si>
  <si>
    <t xml:space="preserve">                                     -Total:</t>
  </si>
  <si>
    <t>Petroleum oils and oils obtained from bituminous minerals, crude</t>
  </si>
  <si>
    <t>Kg</t>
  </si>
  <si>
    <t>**</t>
  </si>
  <si>
    <t xml:space="preserve">                                     -Saudi Arabia</t>
  </si>
  <si>
    <t xml:space="preserve">                                     -Russia</t>
  </si>
  <si>
    <t xml:space="preserve">Parts and accessories (other than covers, carrying cases and the like) suitable for use solely or principally with machines of headings No. 84.69 to 84.72: </t>
  </si>
  <si>
    <t xml:space="preserve">0%-10.5% </t>
  </si>
  <si>
    <t xml:space="preserve">                                     -South Korea</t>
  </si>
  <si>
    <t xml:space="preserve">                                      Total:</t>
  </si>
  <si>
    <t>Automatic data processing machines and units thereof; magnetic or optical readers, machines for transcribing data onto data media in coded form and machines for processing such data, not elsewhere specified or included:</t>
  </si>
  <si>
    <t>Piece</t>
  </si>
  <si>
    <t xml:space="preserve">                                     -Singapore</t>
  </si>
  <si>
    <t>Parts suitable for use solely for principally with the apparatus of headings 85.25 to 85.28</t>
  </si>
  <si>
    <t>0%-15%</t>
  </si>
  <si>
    <t xml:space="preserve">                                     -Hong Kong</t>
  </si>
  <si>
    <t>Diodes, transistors and similar semi-conductor devices; photosensitive semi-conductor devices, including photovoltaic cells whether or not assembled in modules or made up into panels; light emitting diodes; mounted piezo-electric crystals:</t>
  </si>
  <si>
    <t>Polycarboxylic acids, their anhydrides, halides, peroxides and peroxyacids; their halogenated, sulphonated, nitrated or nitrosated derivatives:</t>
  </si>
  <si>
    <t>4%-11.8%</t>
  </si>
  <si>
    <t xml:space="preserve">                                     -Indonesia</t>
  </si>
  <si>
    <t>Polymers of ethylene, in primary forms:</t>
  </si>
  <si>
    <t>8.4%-12.9%</t>
  </si>
  <si>
    <t xml:space="preserve">Polymers of styrene, in primary forms: </t>
  </si>
  <si>
    <t>11.8%-12%</t>
  </si>
  <si>
    <t>Polyacetals, other polyethers and epoxide resins, in primary forms; polycarbonates,alkys resins,polyallyl esters and other polyesters,in primary forms:</t>
  </si>
  <si>
    <t>8.4%-11.8%</t>
  </si>
  <si>
    <t>Electric motors and generators (excluding generating sets)</t>
  </si>
  <si>
    <t>Natural rubber, balata, gutta-percha, guayule, chicle and similar natural gums, in primary forms or in plates, sheets or strip:</t>
  </si>
  <si>
    <t xml:space="preserve">                                     -Viet Nam</t>
  </si>
  <si>
    <t>Manioc, arrowroot, salep, Jerusalem artichokes, sweet potatos and similar roots and tubers with high starch or inulin content, fresh, chilled, frozen or dried, whether or not sliced or in the form of pellets; sago pith:</t>
  </si>
  <si>
    <t>0714</t>
  </si>
  <si>
    <t>0%-13%</t>
  </si>
  <si>
    <t>Commodities</t>
  </si>
  <si>
    <t>Tariff No.</t>
  </si>
  <si>
    <t>Unit</t>
  </si>
  <si>
    <t>Quantity</t>
  </si>
  <si>
    <t>Piece</t>
  </si>
  <si>
    <t xml:space="preserve">Parts of Typewriters Othet than printers of heading No.84.71; word-processing machines &amp; Other office machines (for example, hectograph or stencil duplicating machines, addressing machines, automatic banknote dispensers, coin-sorting machines, coin-counting or wrapping machines, pencil-sharpening machines, perforating or stapling  machines): </t>
  </si>
  <si>
    <t>Transmission apparatus for radio-telephony, radio-telegraphy, radio-bradcasting or television, whether or not incorporating reception apparatus or sound recording or reproducing apparatus; television cameras;still image video cameras and other video camera</t>
  </si>
  <si>
    <t>Parts suitable for use solely or principally with the apparatus of headings Nos. 85.25 to 85.28:</t>
  </si>
  <si>
    <t>Women's or girls' suits,ensembles, jackets, blazers dresses, skirts, divided skirts, trousers,bib and brace overalls, breeches and shorts (other than swimwear):</t>
  </si>
  <si>
    <r>
      <t>Electrical apparatus for line telephony or line telegraphy, including line telephone sets with cordless handsets and telecommunication apparatus  apparatus for carrier</t>
    </r>
    <r>
      <rPr>
        <sz val="10"/>
        <rFont val="宋体"/>
        <family val="0"/>
      </rPr>
      <t></t>
    </r>
    <r>
      <rPr>
        <sz val="10"/>
        <rFont val="Times New Roman"/>
        <family val="1"/>
      </rPr>
      <t>current line systems or for digital line systems; videophones:</t>
    </r>
  </si>
  <si>
    <t>Piece</t>
  </si>
  <si>
    <t>Electrical transformers, static converters (for example, rectifiers) and inductors:</t>
  </si>
  <si>
    <t>N/A</t>
  </si>
  <si>
    <t>Liquid crystal devices not constituting articles provided for more specifically in other headings; lasers, other than laser diodes; other optical appliances and institution, not specified or included elsewhere in this Chapter</t>
  </si>
  <si>
    <t>Kg</t>
  </si>
  <si>
    <t>Other furniture and parts thereof:</t>
  </si>
  <si>
    <t>Reception apparatus for television, whether or not incorporating radio-broadcast receivers or sound or video recording or reproducing apparatus; video monitors and video projectors</t>
  </si>
  <si>
    <t>Others</t>
  </si>
  <si>
    <t>Total:</t>
  </si>
  <si>
    <t>Source: General Administration of Customs, P. R.China</t>
  </si>
  <si>
    <t xml:space="preserve">Compiled by: Office of Commercial Affairs, Royal Thai Embassy, Beijing </t>
  </si>
  <si>
    <t>Tariff No</t>
  </si>
  <si>
    <t>Petroleum oils and oils obtained from bituminous minerals, crude:</t>
  </si>
  <si>
    <t>Kg</t>
  </si>
  <si>
    <t>Liquid crystal devices not constituting articles provided for more specifically in other headings; lasers, other than laser diodes; other optical appliances and instruments, not specified or included elsewhere in this Chapter</t>
  </si>
  <si>
    <t>Iron ores and concentrates, including roasted iron pyrites:</t>
  </si>
  <si>
    <t>Parts suitable for Transmission apparatus for radio-telephony, radio-telegraphy, radio-bradcasting or television, whether or not incorporating reception apparatus or sound recording or reproducing apparatus; television cameras;still image video cameras and other video camer; Reception apparatus for Television , whether or not incorporating radio-broadcast receivers or sound or video recording or reproducing apparatus ;video monitors and video projectors:</t>
  </si>
  <si>
    <t>Machines and mechanical appliances having individual functions, not specified or included elsewhere in this Chapter:</t>
  </si>
  <si>
    <t>Petroleum oils and oils obtained from  bituminous minerals, other than crude; preparations not elsewhere specified or included, containing by weight 70% or more of petroleum oils or of oils obtained from bituminous minerals, these oilsbeing the basic constituents of the preparations</t>
  </si>
  <si>
    <t>Parts and accessories of the motor vehicles of headings Nos 8701 to 8705:</t>
  </si>
  <si>
    <t>Printed circuits</t>
  </si>
  <si>
    <t>Automatic data processing machines and units thereof; magnetic or optical readers, machines for transcribing data onto data media in coded form and machines for processing such data, not elsewhere specified or included:</t>
  </si>
  <si>
    <t>Value(USD)</t>
  </si>
  <si>
    <t xml:space="preserve">                                     -Iran</t>
  </si>
  <si>
    <t xml:space="preserve">Complied by: Office of Commercial Affairs, Royal Thai Embassy, Beijing </t>
  </si>
  <si>
    <t xml:space="preserve">                                     -Singapore</t>
  </si>
  <si>
    <t xml:space="preserve">                                     -Philippine</t>
  </si>
  <si>
    <t xml:space="preserve">                                     -U.S.A</t>
  </si>
  <si>
    <t xml:space="preserve">                                     -S.Korea</t>
  </si>
  <si>
    <t xml:space="preserve">                                     -Saudi Arabia</t>
  </si>
  <si>
    <t xml:space="preserve">                                     -Japan</t>
  </si>
  <si>
    <t xml:space="preserve">                                     -Malaysia</t>
  </si>
  <si>
    <t xml:space="preserve">                                     -Austrilia</t>
  </si>
  <si>
    <t xml:space="preserve">                                     -The Netherlands</t>
  </si>
  <si>
    <t>Value (USD)</t>
  </si>
  <si>
    <t>Simi-finished products of iron or non-alloy steel</t>
  </si>
  <si>
    <t>Transmission apparatus for radio-telephony, radio-telegraphy, radio-broadcasting or television, whether or not incorporating reception apparatus or sound recording or reprodcing apparatus; television cameras; still image video cameras and other video camera recorders; digital camera;</t>
  </si>
  <si>
    <t>Thermionic, cold cathode or photecathode valves and tubes (for example, vacuum or vapour or gas filled valves and tubes, mercury are rectifying vales and tubes, cathode-ray tubes, television camera tubes)</t>
  </si>
  <si>
    <t>Electrical apparatus for line telephony or line telegraphy, including line telephone sets with cordless handsets and telecommunication apparatus for carrier-current line systems or for digital line systems; videophones</t>
  </si>
  <si>
    <t>7106</t>
  </si>
  <si>
    <t>Silver (including silver plated with gold or platinum), unwrought or insemi-manufactured forms, or in powder form</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</si>
  <si>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</si>
  <si>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Liquid crystal devices not constituting articles provided for more specifically in other headings; lasers, other than laser diodes; other optical appliances and instruments, not specified or included elsewhere in this Chapter</t>
  </si>
  <si>
    <t xml:space="preserve">                                     -Indonesia</t>
  </si>
  <si>
    <t xml:space="preserve">                                     -Hong Kong</t>
  </si>
  <si>
    <t xml:space="preserve">                                     -Pakistan</t>
  </si>
  <si>
    <t xml:space="preserve">                                     -India</t>
  </si>
  <si>
    <t xml:space="preserve">                                     -Taiwan</t>
  </si>
  <si>
    <t xml:space="preserve">                                     -Italy</t>
  </si>
  <si>
    <t xml:space="preserve">                                     -Germany</t>
  </si>
  <si>
    <t xml:space="preserve">                                     -Ireland</t>
  </si>
  <si>
    <t>Export Drawback %</t>
  </si>
  <si>
    <t xml:space="preserve">                                     -Oman</t>
  </si>
  <si>
    <t xml:space="preserve">                                     -Angola</t>
  </si>
  <si>
    <t xml:space="preserve">                                     -Viet Nam</t>
  </si>
  <si>
    <t>5-6%</t>
  </si>
  <si>
    <t>Flat-rolled products of iron or non-alloy stell, of a width of less than 600mm, not clad, plated or coated</t>
  </si>
  <si>
    <t>France</t>
  </si>
  <si>
    <t xml:space="preserve">                                     -Philippine</t>
  </si>
  <si>
    <t xml:space="preserve">                                     -Singapore</t>
  </si>
  <si>
    <t xml:space="preserve">                                     -Mexico</t>
  </si>
  <si>
    <t xml:space="preserve">                                     -UK</t>
  </si>
  <si>
    <t xml:space="preserve">                                     -Laos</t>
  </si>
  <si>
    <t>Source: General Administration of Customs, P.R.China</t>
  </si>
  <si>
    <t>Kg</t>
  </si>
  <si>
    <t>Rice</t>
  </si>
  <si>
    <t>Unit:1,000USD</t>
  </si>
  <si>
    <t>Parts and accessories of the motor vehicles of heading 87.01 to 87.05</t>
  </si>
  <si>
    <t>Airconditioning machines, comparising a motor-driven fan and elements for changing the temperature and humidity, including those machines in which the humidity cannot be separaely regulated:</t>
  </si>
  <si>
    <t>N/A</t>
  </si>
  <si>
    <t>Piece</t>
  </si>
  <si>
    <t>Electrical apparatus for switching or protecting electrical circuits, or for making connections to or in electrical-circuits (for example, switches, relays, fuses, surge suppressors, plugs, socket, lamp-holders, junction boxes), for a vlotage not exceeding 1000 volts</t>
  </si>
  <si>
    <t>Other aircraft (for example, helicopters, aeroplanes); spacecraft (including satellites)and suborbital and spacecraft launch vehicles</t>
  </si>
  <si>
    <t>Prepared unrecorded media for sound recording or similar recording of other phenomena, other than products of Chapter 37</t>
  </si>
  <si>
    <t xml:space="preserve">                                     -U.S.A</t>
  </si>
  <si>
    <t xml:space="preserve">                                     -Indonesia</t>
  </si>
  <si>
    <t xml:space="preserve">                                     -Malaysia</t>
  </si>
  <si>
    <t xml:space="preserve">                                     -Japan</t>
  </si>
  <si>
    <t xml:space="preserve">                                     -Iran</t>
  </si>
  <si>
    <t xml:space="preserve">                                     -U.K</t>
  </si>
  <si>
    <t xml:space="preserve">                                     -Brazil</t>
  </si>
  <si>
    <t>India</t>
  </si>
  <si>
    <t>others</t>
  </si>
  <si>
    <t>Source: General Administratin of Customs, P.R.China</t>
  </si>
  <si>
    <t>Source: General Administration of Customs, P.R.China</t>
  </si>
  <si>
    <t xml:space="preserve">Complied by: Office of Commercial Affairs, Royal Thai Embassy, Beijing </t>
  </si>
  <si>
    <t>Soya beans, whether or not broken</t>
  </si>
  <si>
    <t>Jerseys, pullovers, cardigans, waist-coats and similar articles, knitted or crocheted</t>
  </si>
  <si>
    <t>Trunks, suit-cases, vanity-cases, executive-cases, brief-cases, school satchels, spectacles cases, binocular cases, camera cases, holsters and similar containers; travelling-bags, insulated food or beverages bags, toilet bags, rucksacks, handbags, shopping bags, wallets, purses, map-cases, cigarett-casses, tobacco-pouches, fool bages, sporgts bags, bottle-cases, jewellery boxes, powder-boxes, cutlery cases and similar containers, of leather or of composition leather, of sheeting of plastics, of textile materials, of vulcanized fibre or of paperboard, or wholly or mainly covered with such materials or with paper</t>
  </si>
  <si>
    <t>Top 15 Commodities of Chinese Export to the world in 2006 (Jan-Jun)</t>
  </si>
  <si>
    <t xml:space="preserve">Top 15 Commodities that China Exports to Thailand in 2006 (Jan-Jun) </t>
  </si>
  <si>
    <t>5208</t>
  </si>
  <si>
    <t>Meter</t>
  </si>
  <si>
    <t>Woven fabrics of cotton, containing 85% or more by weight of cotton, weighing not more than 200g/m2</t>
  </si>
  <si>
    <t xml:space="preserve">Top 15 Commodities that China Imports from Thailand in 2006 (Jan-Jun)   </t>
  </si>
  <si>
    <t>8.6%</t>
  </si>
  <si>
    <t>Compounded rubber, unvlcanized, in primary forms or in plates, sheets or strip</t>
  </si>
  <si>
    <t>Polymers of propylene or of other olefins, in primary forms</t>
  </si>
  <si>
    <t xml:space="preserve">                                     -Benin</t>
  </si>
  <si>
    <t xml:space="preserve">                                     -Bangladesh</t>
  </si>
  <si>
    <t xml:space="preserve">                                     -Philippines</t>
  </si>
  <si>
    <t>N/A</t>
  </si>
  <si>
    <t xml:space="preserve">                                     -Myanmar</t>
  </si>
  <si>
    <t>Date: Aug 2, 2006</t>
  </si>
  <si>
    <t>Date: Aug 2,2006</t>
  </si>
  <si>
    <t>Date:Aug 2, 2006</t>
  </si>
  <si>
    <t>Trade Performance of P.R.China in 2006 (Jan-Jun)</t>
  </si>
  <si>
    <t>Compiled by: Office of Commercial Affairs, Royal Thai Embassy, Beijing</t>
  </si>
  <si>
    <t>2006 (Jan-Jun)</t>
  </si>
  <si>
    <t>Top 15 Commodities of Chinese Import from the world in 2006 (Jan-Jun)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</si>
</sst>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_ * #,##0_ ;_ * \-#,##0_ ;_ * &quot;-&quot;??_ ;_ @_ "/>
    <numFmt numFmtId="189" formatCode="0.0"/>
    <numFmt numFmtId="190" formatCode="0.0%"/>
    <numFmt numFmtId="191" formatCode="_ * #,##0.0_ ;_ * \-#,##0.0_ ;_ * &quot;-&quot;??_ ;_ @_ "/>
    <numFmt numFmtId="192" formatCode="0.0000E+00"/>
    <numFmt numFmtId="193" formatCode="0.000E+00"/>
    <numFmt numFmtId="194" formatCode="0.0E+00"/>
    <numFmt numFmtId="195" formatCode="0E+00"/>
    <numFmt numFmtId="196" formatCode="0.0000000"/>
    <numFmt numFmtId="197" formatCode="0.000000"/>
    <numFmt numFmtId="198" formatCode="0.00000"/>
    <numFmt numFmtId="199" formatCode="0.0000"/>
    <numFmt numFmtId="200" formatCode="0.000"/>
  </numFmts>
  <fonts count="21">
    <font>
      <sz val="12"/>
      <name val="宋体"/>
      <family val="0"/>
    </font>
    <font>
      <b/>
      <sz val="14"/>
      <name val="Times New Roman"/>
      <family val="1"/>
    </font>
    <font>
      <sz val="9"/>
      <name val="宋体"/>
      <family val="0"/>
    </font>
    <font>
      <sz val="12"/>
      <name val="Times New Roman"/>
      <family val="1"/>
    </font>
    <font>
      <b/>
      <sz val="12"/>
      <name val="Times New Roman"/>
      <family val="1"/>
    </font>
    <font>
      <b/>
      <sz val="10"/>
      <name val="Times New Roman"/>
      <family val="1"/>
    </font>
    <font>
      <b/>
      <sz val="11"/>
      <name val="Times New Roman"/>
      <family val="1"/>
    </font>
    <font>
      <b/>
      <sz val="9"/>
      <name val="Times New Roman"/>
      <family val="1"/>
    </font>
    <font>
      <sz val="10"/>
      <name val="Times New Roman"/>
      <family val="1"/>
    </font>
    <font>
      <sz val="11"/>
      <name val="Times New Roman"/>
      <family val="1"/>
    </font>
    <font>
      <i/>
      <sz val="11"/>
      <name val="Times New Roman"/>
      <family val="1"/>
    </font>
    <font>
      <sz val="10"/>
      <name val="宋体"/>
      <family val="0"/>
    </font>
    <font>
      <b/>
      <i/>
      <sz val="10"/>
      <name val="Times New Roman"/>
      <family val="1"/>
    </font>
    <font>
      <b/>
      <i/>
      <sz val="10"/>
      <name val="宋体"/>
      <family val="0"/>
    </font>
    <font>
      <b/>
      <sz val="10"/>
      <name val="宋体"/>
      <family val="0"/>
    </font>
    <font>
      <b/>
      <i/>
      <sz val="8"/>
      <name val="Times New Roman"/>
      <family val="1"/>
    </font>
    <font>
      <sz val="9"/>
      <name val="Times New Roman"/>
      <family val="1"/>
    </font>
    <font>
      <i/>
      <sz val="8"/>
      <name val="Times New Roman"/>
      <family val="1"/>
    </font>
    <font>
      <u val="single"/>
      <sz val="12"/>
      <color indexed="12"/>
      <name val="宋体"/>
      <family val="0"/>
    </font>
    <font>
      <u val="single"/>
      <sz val="12"/>
      <color indexed="36"/>
      <name val="宋体"/>
      <family val="0"/>
    </font>
    <font>
      <sz val="8"/>
      <name val="宋体"/>
      <family val="0"/>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2" borderId="1" xfId="0" applyFont="1" applyFill="1" applyBorder="1" applyAlignment="1">
      <alignment horizontal="center" vertical="center"/>
    </xf>
    <xf numFmtId="0" fontId="8" fillId="0" borderId="1" xfId="0" applyFont="1" applyBorder="1" applyAlignment="1">
      <alignment vertical="center"/>
    </xf>
    <xf numFmtId="188" fontId="8" fillId="0" borderId="1" xfId="15" applyNumberFormat="1" applyFont="1" applyBorder="1" applyAlignment="1">
      <alignment vertical="center"/>
    </xf>
    <xf numFmtId="188" fontId="8" fillId="2" borderId="1" xfId="15" applyNumberFormat="1" applyFont="1" applyFill="1" applyBorder="1" applyAlignment="1">
      <alignment vertical="center"/>
    </xf>
    <xf numFmtId="189" fontId="8" fillId="0" borderId="1" xfId="0" applyNumberFormat="1" applyFont="1" applyBorder="1" applyAlignment="1">
      <alignment horizontal="center" vertical="center"/>
    </xf>
    <xf numFmtId="0" fontId="8" fillId="2" borderId="1" xfId="0" applyFont="1" applyFill="1" applyBorder="1" applyAlignment="1">
      <alignment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vertical="center"/>
    </xf>
    <xf numFmtId="188" fontId="5" fillId="2" borderId="1" xfId="15" applyNumberFormat="1" applyFont="1" applyFill="1" applyBorder="1" applyAlignment="1">
      <alignment vertical="center"/>
    </xf>
    <xf numFmtId="188" fontId="5" fillId="0" borderId="1" xfId="15" applyNumberFormat="1" applyFont="1" applyBorder="1" applyAlignment="1">
      <alignment vertical="center"/>
    </xf>
    <xf numFmtId="189" fontId="5"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88" fontId="6" fillId="2" borderId="1" xfId="15"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188" fontId="9" fillId="0" borderId="1" xfId="15" applyNumberFormat="1" applyFont="1" applyBorder="1" applyAlignment="1">
      <alignment vertical="center"/>
    </xf>
    <xf numFmtId="9"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xf>
    <xf numFmtId="0" fontId="9" fillId="0" borderId="5" xfId="0" applyFont="1" applyBorder="1" applyAlignment="1">
      <alignment horizontal="center" vertical="center"/>
    </xf>
    <xf numFmtId="188" fontId="9" fillId="0" borderId="0" xfId="15" applyNumberFormat="1" applyFont="1" applyBorder="1" applyAlignment="1">
      <alignment vertical="center"/>
    </xf>
    <xf numFmtId="188" fontId="9" fillId="0" borderId="6" xfId="15" applyNumberFormat="1" applyFont="1" applyBorder="1" applyAlignment="1">
      <alignment vertical="center"/>
    </xf>
    <xf numFmtId="188" fontId="9" fillId="0" borderId="5" xfId="15" applyNumberFormat="1"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188" fontId="9" fillId="0" borderId="8" xfId="15" applyNumberFormat="1" applyFont="1" applyBorder="1" applyAlignment="1">
      <alignment vertical="center"/>
    </xf>
    <xf numFmtId="188" fontId="9" fillId="0" borderId="9" xfId="15" applyNumberFormat="1" applyFont="1" applyBorder="1" applyAlignment="1">
      <alignment vertical="center"/>
    </xf>
    <xf numFmtId="188" fontId="9" fillId="0" borderId="3" xfId="15" applyNumberFormat="1" applyFont="1" applyBorder="1" applyAlignment="1">
      <alignment vertical="center"/>
    </xf>
    <xf numFmtId="188" fontId="9" fillId="0" borderId="7" xfId="15" applyNumberFormat="1" applyFont="1" applyBorder="1" applyAlignment="1">
      <alignment vertical="center"/>
    </xf>
    <xf numFmtId="188" fontId="9" fillId="0" borderId="10" xfId="15" applyNumberFormat="1" applyFont="1" applyBorder="1" applyAlignment="1">
      <alignment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188" fontId="9" fillId="0" borderId="12" xfId="15" applyNumberFormat="1"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8" xfId="0" applyFont="1" applyBorder="1" applyAlignment="1">
      <alignment horizontal="left" vertical="center" wrapText="1"/>
    </xf>
    <xf numFmtId="188" fontId="9" fillId="0" borderId="13" xfId="15" applyNumberFormat="1" applyFont="1" applyBorder="1" applyAlignment="1">
      <alignment vertical="center"/>
    </xf>
    <xf numFmtId="9" fontId="9" fillId="0" borderId="7" xfId="0" applyNumberFormat="1" applyFont="1" applyBorder="1" applyAlignment="1">
      <alignment horizontal="center" vertical="center"/>
    </xf>
    <xf numFmtId="0" fontId="9" fillId="0" borderId="3" xfId="0" applyFont="1" applyBorder="1" applyAlignment="1">
      <alignment vertical="center" wrapText="1"/>
    </xf>
    <xf numFmtId="0" fontId="9" fillId="0" borderId="11" xfId="0" applyFont="1" applyBorder="1" applyAlignment="1">
      <alignment vertical="center" wrapText="1"/>
    </xf>
    <xf numFmtId="188" fontId="9" fillId="0" borderId="5" xfId="15" applyNumberFormat="1" applyFont="1" applyBorder="1" applyAlignment="1">
      <alignment horizontal="center" vertical="center"/>
    </xf>
    <xf numFmtId="49" fontId="9" fillId="0" borderId="1" xfId="0" applyNumberFormat="1" applyFont="1" applyBorder="1" applyAlignment="1">
      <alignment horizontal="center" vertical="center"/>
    </xf>
    <xf numFmtId="0" fontId="10" fillId="0" borderId="0" xfId="0" applyFont="1" applyAlignment="1">
      <alignment/>
    </xf>
    <xf numFmtId="0" fontId="10"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1" xfId="0" applyFont="1" applyBorder="1" applyAlignment="1">
      <alignment vertical="center" wrapText="1"/>
    </xf>
    <xf numFmtId="0" fontId="3" fillId="2" borderId="1" xfId="0" applyFont="1" applyFill="1" applyBorder="1" applyAlignment="1">
      <alignment vertical="center"/>
    </xf>
    <xf numFmtId="188" fontId="5" fillId="2" borderId="1" xfId="0" applyNumberFormat="1" applyFont="1" applyFill="1" applyBorder="1" applyAlignment="1">
      <alignment vertical="center"/>
    </xf>
    <xf numFmtId="0" fontId="12" fillId="0" borderId="0" xfId="0" applyFont="1" applyAlignment="1">
      <alignment/>
    </xf>
    <xf numFmtId="0" fontId="5" fillId="0" borderId="0" xfId="0" applyFont="1" applyAlignment="1">
      <alignment horizontal="center"/>
    </xf>
    <xf numFmtId="0" fontId="5" fillId="0" borderId="0" xfId="0" applyFont="1" applyAlignment="1">
      <alignment/>
    </xf>
    <xf numFmtId="0" fontId="13" fillId="0" borderId="0" xfId="0" applyFont="1" applyAlignment="1">
      <alignment/>
    </xf>
    <xf numFmtId="0" fontId="14" fillId="0" borderId="0" xfId="0" applyFont="1" applyAlignment="1">
      <alignment/>
    </xf>
    <xf numFmtId="188" fontId="5" fillId="3" borderId="1" xfId="0" applyNumberFormat="1" applyFont="1" applyFill="1" applyBorder="1" applyAlignment="1">
      <alignment vertical="center"/>
    </xf>
    <xf numFmtId="0" fontId="16" fillId="0" borderId="0" xfId="0" applyFont="1" applyAlignment="1">
      <alignment/>
    </xf>
    <xf numFmtId="0" fontId="9" fillId="0" borderId="14" xfId="0" applyFont="1" applyBorder="1" applyAlignment="1">
      <alignment vertical="center" wrapText="1"/>
    </xf>
    <xf numFmtId="188" fontId="9" fillId="0" borderId="14" xfId="15" applyNumberFormat="1" applyFont="1" applyBorder="1" applyAlignment="1">
      <alignment vertical="center"/>
    </xf>
    <xf numFmtId="188" fontId="5" fillId="0" borderId="0" xfId="15" applyNumberFormat="1" applyFont="1" applyBorder="1" applyAlignment="1">
      <alignment vertical="center"/>
    </xf>
    <xf numFmtId="188" fontId="5" fillId="2" borderId="0" xfId="15" applyNumberFormat="1" applyFont="1" applyFill="1" applyBorder="1" applyAlignment="1">
      <alignment vertical="center"/>
    </xf>
    <xf numFmtId="189" fontId="5" fillId="0" borderId="0" xfId="0" applyNumberFormat="1" applyFont="1" applyBorder="1" applyAlignment="1">
      <alignment horizontal="center" vertical="center"/>
    </xf>
    <xf numFmtId="0" fontId="0" fillId="0" borderId="0" xfId="0" applyBorder="1" applyAlignment="1">
      <alignment/>
    </xf>
    <xf numFmtId="0" fontId="20" fillId="0" borderId="0" xfId="0" applyFont="1" applyBorder="1" applyAlignment="1">
      <alignment/>
    </xf>
    <xf numFmtId="0" fontId="15" fillId="0" borderId="0" xfId="0" applyFont="1" applyBorder="1" applyAlignment="1">
      <alignment horizontal="left" vertical="center"/>
    </xf>
    <xf numFmtId="0" fontId="1" fillId="0" borderId="0" xfId="0" applyFont="1" applyBorder="1" applyAlignment="1">
      <alignment horizontal="right" vertical="center"/>
    </xf>
    <xf numFmtId="0" fontId="17" fillId="2" borderId="0" xfId="0" applyFont="1" applyFill="1" applyBorder="1" applyAlignment="1">
      <alignment horizontal="left" vertical="center"/>
    </xf>
    <xf numFmtId="188" fontId="17" fillId="2" borderId="0" xfId="15" applyNumberFormat="1" applyFont="1" applyFill="1" applyBorder="1" applyAlignment="1">
      <alignment horizontal="left" vertical="center"/>
    </xf>
    <xf numFmtId="188" fontId="17" fillId="0" borderId="0" xfId="15" applyNumberFormat="1" applyFont="1" applyBorder="1" applyAlignment="1">
      <alignment horizontal="left" vertical="center"/>
    </xf>
    <xf numFmtId="188" fontId="17" fillId="2" borderId="0" xfId="15" applyNumberFormat="1" applyFont="1" applyFill="1" applyBorder="1" applyAlignment="1">
      <alignment vertical="center"/>
    </xf>
    <xf numFmtId="188" fontId="9" fillId="0" borderId="10" xfId="15" applyNumberFormat="1" applyFont="1" applyBorder="1" applyAlignment="1">
      <alignment horizontal="center" vertical="center"/>
    </xf>
    <xf numFmtId="188" fontId="9" fillId="0" borderId="13" xfId="15" applyNumberFormat="1" applyFont="1" applyBorder="1" applyAlignment="1">
      <alignment horizontal="center" vertical="center"/>
    </xf>
    <xf numFmtId="188" fontId="9" fillId="0" borderId="0" xfId="15" applyNumberFormat="1" applyFont="1" applyBorder="1" applyAlignment="1">
      <alignment horizontal="center" vertical="center"/>
    </xf>
    <xf numFmtId="188" fontId="9" fillId="0" borderId="8" xfId="15" applyNumberFormat="1" applyFont="1" applyBorder="1" applyAlignment="1">
      <alignment horizontal="center"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0" xfId="0" applyFont="1" applyAlignment="1">
      <alignment horizontal="center" vertical="center"/>
    </xf>
    <xf numFmtId="0" fontId="15" fillId="0" borderId="0" xfId="0" applyFont="1" applyAlignment="1">
      <alignment horizontal="left" vertical="center"/>
    </xf>
    <xf numFmtId="0" fontId="15" fillId="0" borderId="11"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left" vertical="center"/>
    </xf>
    <xf numFmtId="183" fontId="1" fillId="0" borderId="0" xfId="15" applyFont="1" applyBorder="1" applyAlignment="1">
      <alignment horizontal="center" vertical="center"/>
    </xf>
    <xf numFmtId="0" fontId="15" fillId="0" borderId="0"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G7" sqref="G7"/>
    </sheetView>
  </sheetViews>
  <sheetFormatPr defaultColWidth="9.00390625" defaultRowHeight="14.25"/>
  <cols>
    <col min="1" max="1" width="3.75390625" style="0" customWidth="1"/>
    <col min="2" max="2" width="8.375" style="0" customWidth="1"/>
    <col min="3" max="4" width="10.625" style="0" customWidth="1"/>
    <col min="5" max="5" width="12.625" style="74" customWidth="1"/>
    <col min="6" max="7" width="10.625" style="74" customWidth="1"/>
    <col min="8" max="8" width="12.625" style="74" customWidth="1"/>
    <col min="9" max="9" width="10.625" style="74" customWidth="1"/>
    <col min="10" max="10" width="7.125" style="74" customWidth="1"/>
    <col min="11" max="11" width="10.625" style="74" customWidth="1"/>
    <col min="12" max="12" width="7.125" style="74" customWidth="1"/>
    <col min="13" max="13" width="11.375" style="74" customWidth="1"/>
    <col min="14" max="14" width="7.125" style="74" customWidth="1"/>
  </cols>
  <sheetData>
    <row r="1" spans="1:14" ht="18.75">
      <c r="A1" s="86" t="s">
        <v>187</v>
      </c>
      <c r="B1" s="86"/>
      <c r="C1" s="86"/>
      <c r="D1" s="86"/>
      <c r="E1" s="86"/>
      <c r="F1" s="86"/>
      <c r="G1" s="86"/>
      <c r="H1" s="86"/>
      <c r="I1" s="86"/>
      <c r="J1" s="86"/>
      <c r="K1" s="86"/>
      <c r="L1" s="86"/>
      <c r="M1" s="86"/>
      <c r="N1" s="86"/>
    </row>
    <row r="2" spans="1:14" ht="18.75">
      <c r="A2" s="77"/>
      <c r="B2" s="77"/>
      <c r="C2" s="77"/>
      <c r="D2" s="77"/>
      <c r="E2" s="77"/>
      <c r="F2" s="77"/>
      <c r="G2" s="77"/>
      <c r="H2" s="77"/>
      <c r="I2" s="77"/>
      <c r="J2" s="77"/>
      <c r="K2" s="77"/>
      <c r="L2" s="77"/>
      <c r="M2" s="77" t="s">
        <v>147</v>
      </c>
      <c r="N2" s="77"/>
    </row>
    <row r="3" spans="1:14" ht="19.5" customHeight="1">
      <c r="A3" s="87" t="s">
        <v>1</v>
      </c>
      <c r="B3" s="3" t="s">
        <v>2</v>
      </c>
      <c r="C3" s="88">
        <v>2004</v>
      </c>
      <c r="D3" s="88"/>
      <c r="E3" s="88"/>
      <c r="F3" s="88">
        <v>2005</v>
      </c>
      <c r="G3" s="88"/>
      <c r="H3" s="88"/>
      <c r="I3" s="88" t="s">
        <v>189</v>
      </c>
      <c r="J3" s="88"/>
      <c r="K3" s="88"/>
      <c r="L3" s="88"/>
      <c r="M3" s="88"/>
      <c r="N3" s="88"/>
    </row>
    <row r="4" spans="1:14" ht="19.5" customHeight="1">
      <c r="A4" s="87"/>
      <c r="B4" s="3" t="s">
        <v>3</v>
      </c>
      <c r="C4" s="1" t="s">
        <v>4</v>
      </c>
      <c r="D4" s="1" t="s">
        <v>5</v>
      </c>
      <c r="E4" s="1" t="s">
        <v>6</v>
      </c>
      <c r="F4" s="1" t="s">
        <v>4</v>
      </c>
      <c r="G4" s="1" t="s">
        <v>5</v>
      </c>
      <c r="H4" s="1" t="s">
        <v>6</v>
      </c>
      <c r="I4" s="1" t="s">
        <v>4</v>
      </c>
      <c r="J4" s="2" t="s">
        <v>7</v>
      </c>
      <c r="K4" s="1" t="s">
        <v>5</v>
      </c>
      <c r="L4" s="2" t="s">
        <v>7</v>
      </c>
      <c r="M4" s="1" t="s">
        <v>6</v>
      </c>
      <c r="N4" s="2" t="s">
        <v>7</v>
      </c>
    </row>
    <row r="5" spans="1:14" ht="19.5" customHeight="1">
      <c r="A5" s="3">
        <v>1</v>
      </c>
      <c r="B5" s="8" t="s">
        <v>9</v>
      </c>
      <c r="C5" s="5">
        <v>124947661</v>
      </c>
      <c r="D5" s="5">
        <v>44678577</v>
      </c>
      <c r="E5" s="5">
        <f aca="true" t="shared" si="0" ref="E5:E11">C5+D5</f>
        <v>169626238</v>
      </c>
      <c r="F5" s="5">
        <v>162899645</v>
      </c>
      <c r="G5" s="5">
        <v>48726300</v>
      </c>
      <c r="H5" s="5">
        <f aca="true" t="shared" si="1" ref="H5:H20">F5+G5</f>
        <v>211625945</v>
      </c>
      <c r="I5" s="5">
        <v>91019332</v>
      </c>
      <c r="J5" s="7">
        <v>25.2</v>
      </c>
      <c r="K5" s="5">
        <v>28643136</v>
      </c>
      <c r="L5" s="7">
        <v>21.7</v>
      </c>
      <c r="M5" s="5">
        <f aca="true" t="shared" si="2" ref="M5:M20">I5+K5</f>
        <v>119662468</v>
      </c>
      <c r="N5" s="7">
        <v>24.4</v>
      </c>
    </row>
    <row r="6" spans="1:14" ht="19.5" customHeight="1">
      <c r="A6" s="3">
        <v>2</v>
      </c>
      <c r="B6" s="4" t="s">
        <v>8</v>
      </c>
      <c r="C6" s="5">
        <v>73514291</v>
      </c>
      <c r="D6" s="5">
        <v>94372070</v>
      </c>
      <c r="E6" s="5">
        <f t="shared" si="0"/>
        <v>167886361</v>
      </c>
      <c r="F6" s="5">
        <v>83992125</v>
      </c>
      <c r="G6" s="5">
        <v>100451631</v>
      </c>
      <c r="H6" s="5">
        <f t="shared" si="1"/>
        <v>184443756</v>
      </c>
      <c r="I6" s="5">
        <v>43191792</v>
      </c>
      <c r="J6" s="7">
        <v>7.2</v>
      </c>
      <c r="K6" s="5">
        <v>53016275</v>
      </c>
      <c r="L6" s="7">
        <v>14.7</v>
      </c>
      <c r="M6" s="5">
        <f t="shared" si="2"/>
        <v>96208067</v>
      </c>
      <c r="N6" s="7">
        <v>11.2</v>
      </c>
    </row>
    <row r="7" spans="1:14" ht="19.5" customHeight="1">
      <c r="A7" s="3">
        <v>3</v>
      </c>
      <c r="B7" s="4" t="s">
        <v>10</v>
      </c>
      <c r="C7" s="5">
        <v>100878020</v>
      </c>
      <c r="D7" s="5">
        <v>11800390</v>
      </c>
      <c r="E7" s="5">
        <f t="shared" si="0"/>
        <v>112678410</v>
      </c>
      <c r="F7" s="5">
        <v>124481051</v>
      </c>
      <c r="G7" s="5">
        <v>12227029</v>
      </c>
      <c r="H7" s="5">
        <f t="shared" si="1"/>
        <v>136708080</v>
      </c>
      <c r="I7" s="5">
        <v>67505265</v>
      </c>
      <c r="J7" s="7">
        <v>27.4</v>
      </c>
      <c r="K7" s="5">
        <v>5138605</v>
      </c>
      <c r="L7" s="7">
        <v>-14.6</v>
      </c>
      <c r="M7" s="5">
        <f t="shared" si="2"/>
        <v>72643870</v>
      </c>
      <c r="N7" s="7">
        <v>23.1</v>
      </c>
    </row>
    <row r="8" spans="1:14" ht="19.5" customHeight="1">
      <c r="A8" s="3">
        <v>4</v>
      </c>
      <c r="B8" s="8" t="s">
        <v>11</v>
      </c>
      <c r="C8" s="5">
        <v>27818420</v>
      </c>
      <c r="D8" s="5">
        <v>62249785</v>
      </c>
      <c r="E8" s="5">
        <f t="shared" si="0"/>
        <v>90068205</v>
      </c>
      <c r="F8" s="5">
        <v>35109255</v>
      </c>
      <c r="G8" s="5">
        <v>76821993</v>
      </c>
      <c r="H8" s="5">
        <f t="shared" si="1"/>
        <v>111931248</v>
      </c>
      <c r="I8" s="5">
        <v>20096947</v>
      </c>
      <c r="J8" s="7">
        <v>18.5</v>
      </c>
      <c r="K8" s="5">
        <v>41702191</v>
      </c>
      <c r="L8" s="7">
        <v>17.5</v>
      </c>
      <c r="M8" s="5">
        <f t="shared" si="2"/>
        <v>61799138</v>
      </c>
      <c r="N8" s="7">
        <v>17.8</v>
      </c>
    </row>
    <row r="9" spans="1:14" ht="19.5" customHeight="1">
      <c r="A9" s="3">
        <v>5</v>
      </c>
      <c r="B9" s="4" t="s">
        <v>12</v>
      </c>
      <c r="C9" s="5">
        <v>13535231</v>
      </c>
      <c r="D9" s="5">
        <v>64778585</v>
      </c>
      <c r="E9" s="5">
        <f t="shared" si="0"/>
        <v>78313816</v>
      </c>
      <c r="F9" s="5">
        <v>16549596</v>
      </c>
      <c r="G9" s="5">
        <v>74684408</v>
      </c>
      <c r="H9" s="5">
        <f t="shared" si="1"/>
        <v>91234004</v>
      </c>
      <c r="I9" s="5">
        <v>9566944</v>
      </c>
      <c r="J9" s="7">
        <v>23.5</v>
      </c>
      <c r="K9" s="5">
        <v>40631833</v>
      </c>
      <c r="L9" s="7">
        <v>21.9</v>
      </c>
      <c r="M9" s="5">
        <f t="shared" si="2"/>
        <v>50198777</v>
      </c>
      <c r="N9" s="7">
        <v>22.4</v>
      </c>
    </row>
    <row r="10" spans="1:14" ht="19.5" customHeight="1">
      <c r="A10" s="3">
        <v>6</v>
      </c>
      <c r="B10" s="4" t="s">
        <v>13</v>
      </c>
      <c r="C10" s="5">
        <v>23755914</v>
      </c>
      <c r="D10" s="5">
        <v>30368397</v>
      </c>
      <c r="E10" s="5">
        <f t="shared" si="0"/>
        <v>54124311</v>
      </c>
      <c r="F10" s="5">
        <v>32527598</v>
      </c>
      <c r="G10" s="5">
        <v>30724375</v>
      </c>
      <c r="H10" s="5">
        <f t="shared" si="1"/>
        <v>63251973</v>
      </c>
      <c r="I10" s="5">
        <v>18476943</v>
      </c>
      <c r="J10" s="7">
        <v>26.9</v>
      </c>
      <c r="K10" s="5">
        <v>17006031</v>
      </c>
      <c r="L10" s="7">
        <v>21.4</v>
      </c>
      <c r="M10" s="5">
        <f t="shared" si="2"/>
        <v>35482974</v>
      </c>
      <c r="N10" s="7">
        <v>24.2</v>
      </c>
    </row>
    <row r="11" spans="1:14" ht="19.5" customHeight="1">
      <c r="A11" s="3">
        <v>7</v>
      </c>
      <c r="B11" s="4" t="s">
        <v>15</v>
      </c>
      <c r="C11" s="5">
        <v>12687286</v>
      </c>
      <c r="D11" s="5">
        <v>13996627</v>
      </c>
      <c r="E11" s="5">
        <f t="shared" si="0"/>
        <v>26683913</v>
      </c>
      <c r="F11" s="5">
        <v>16632619</v>
      </c>
      <c r="G11" s="5">
        <v>16516444</v>
      </c>
      <c r="H11" s="5">
        <f t="shared" si="1"/>
        <v>33149063</v>
      </c>
      <c r="I11" s="5">
        <v>10601967</v>
      </c>
      <c r="J11" s="7">
        <v>44.8</v>
      </c>
      <c r="K11" s="5">
        <v>8556197</v>
      </c>
      <c r="L11" s="7">
        <v>10.7</v>
      </c>
      <c r="M11" s="5">
        <f t="shared" si="2"/>
        <v>19158164</v>
      </c>
      <c r="N11" s="7">
        <v>27.3</v>
      </c>
    </row>
    <row r="12" spans="1:14" ht="19.5" customHeight="1">
      <c r="A12" s="3">
        <v>8</v>
      </c>
      <c r="B12" s="4" t="s">
        <v>14</v>
      </c>
      <c r="C12" s="5">
        <v>8086771</v>
      </c>
      <c r="D12" s="5">
        <v>18174346</v>
      </c>
      <c r="E12" s="5">
        <f aca="true" t="shared" si="3" ref="E12:E20">C12+D12</f>
        <v>26261117</v>
      </c>
      <c r="F12" s="5">
        <v>10606862</v>
      </c>
      <c r="G12" s="5">
        <v>20096178</v>
      </c>
      <c r="H12" s="5">
        <f>F12+G12</f>
        <v>30703040</v>
      </c>
      <c r="I12" s="5">
        <v>6090009</v>
      </c>
      <c r="J12" s="7">
        <v>30.9</v>
      </c>
      <c r="K12" s="5">
        <v>10467375</v>
      </c>
      <c r="L12" s="7">
        <v>15</v>
      </c>
      <c r="M12" s="5">
        <f t="shared" si="2"/>
        <v>16557384</v>
      </c>
      <c r="N12" s="7">
        <v>20.4</v>
      </c>
    </row>
    <row r="13" spans="1:14" ht="19.5" customHeight="1">
      <c r="A13" s="3">
        <v>9</v>
      </c>
      <c r="B13" s="4" t="s">
        <v>16</v>
      </c>
      <c r="C13" s="5">
        <v>9102497</v>
      </c>
      <c r="D13" s="5">
        <v>12129462</v>
      </c>
      <c r="E13" s="5">
        <f>C13+D13</f>
        <v>21231959</v>
      </c>
      <c r="F13" s="5">
        <v>13212245</v>
      </c>
      <c r="G13" s="5">
        <v>15890896</v>
      </c>
      <c r="H13" s="5">
        <f>F13+G13</f>
        <v>29103141</v>
      </c>
      <c r="I13" s="5">
        <v>6252379</v>
      </c>
      <c r="J13" s="7">
        <v>29.8</v>
      </c>
      <c r="K13" s="5">
        <v>8882711</v>
      </c>
      <c r="L13" s="7">
        <v>18.9</v>
      </c>
      <c r="M13" s="5">
        <f>I13+K13</f>
        <v>15135090</v>
      </c>
      <c r="N13" s="7">
        <v>23.2</v>
      </c>
    </row>
    <row r="14" spans="1:14" ht="19.5" customHeight="1">
      <c r="A14" s="3">
        <v>10</v>
      </c>
      <c r="B14" s="4" t="s">
        <v>17</v>
      </c>
      <c r="C14" s="5">
        <v>18519151</v>
      </c>
      <c r="D14" s="5">
        <v>2969442</v>
      </c>
      <c r="E14" s="5">
        <f>C14+D14</f>
        <v>21488593</v>
      </c>
      <c r="F14" s="5">
        <v>25876832</v>
      </c>
      <c r="G14" s="5">
        <v>2925862</v>
      </c>
      <c r="H14" s="5">
        <f>F14+G14</f>
        <v>28802694</v>
      </c>
      <c r="I14" s="5">
        <v>13022695</v>
      </c>
      <c r="J14" s="7">
        <v>12</v>
      </c>
      <c r="K14" s="5">
        <v>1683489</v>
      </c>
      <c r="L14" s="7">
        <v>19.7</v>
      </c>
      <c r="M14" s="5">
        <f>I14+K14</f>
        <v>14706184</v>
      </c>
      <c r="N14" s="7">
        <v>12.8</v>
      </c>
    </row>
    <row r="15" spans="1:14" ht="19.5" customHeight="1">
      <c r="A15" s="3">
        <v>11</v>
      </c>
      <c r="B15" s="4" t="s">
        <v>18</v>
      </c>
      <c r="C15" s="5">
        <v>8838318</v>
      </c>
      <c r="D15" s="5">
        <v>11552520</v>
      </c>
      <c r="E15" s="5">
        <f>C15+D15</f>
        <v>20390838</v>
      </c>
      <c r="F15" s="5">
        <v>11061741</v>
      </c>
      <c r="G15" s="5">
        <v>16186481</v>
      </c>
      <c r="H15" s="5">
        <f>F15+G15</f>
        <v>27248222</v>
      </c>
      <c r="I15" s="5">
        <v>5780539</v>
      </c>
      <c r="J15" s="7">
        <v>19.2</v>
      </c>
      <c r="K15" s="5">
        <v>8494686</v>
      </c>
      <c r="L15" s="7">
        <v>12.5</v>
      </c>
      <c r="M15" s="5">
        <f>I15+K15</f>
        <v>14275225</v>
      </c>
      <c r="N15" s="7">
        <v>15.1</v>
      </c>
    </row>
    <row r="16" spans="1:14" ht="19.5" customHeight="1">
      <c r="A16" s="3">
        <v>12</v>
      </c>
      <c r="B16" s="4" t="s">
        <v>19</v>
      </c>
      <c r="C16" s="5">
        <v>14968276</v>
      </c>
      <c r="D16" s="5">
        <v>4760959</v>
      </c>
      <c r="E16" s="5">
        <f t="shared" si="3"/>
        <v>19729235</v>
      </c>
      <c r="F16" s="5">
        <v>18977018</v>
      </c>
      <c r="G16" s="5">
        <v>5526084</v>
      </c>
      <c r="H16" s="5">
        <f t="shared" si="1"/>
        <v>24503102</v>
      </c>
      <c r="I16" s="5">
        <v>10396155</v>
      </c>
      <c r="J16" s="7">
        <v>21.9</v>
      </c>
      <c r="K16" s="5">
        <v>3033393</v>
      </c>
      <c r="L16" s="7">
        <v>17.6</v>
      </c>
      <c r="M16" s="5">
        <f t="shared" si="2"/>
        <v>13429548</v>
      </c>
      <c r="N16" s="7">
        <v>20.9</v>
      </c>
    </row>
    <row r="17" spans="1:14" ht="19.5" customHeight="1">
      <c r="A17" s="3">
        <v>13</v>
      </c>
      <c r="B17" s="4" t="s">
        <v>20</v>
      </c>
      <c r="C17" s="5">
        <v>5801567</v>
      </c>
      <c r="D17" s="5">
        <v>11541635</v>
      </c>
      <c r="E17" s="5">
        <f t="shared" si="3"/>
        <v>17343202</v>
      </c>
      <c r="F17" s="5">
        <v>7820480</v>
      </c>
      <c r="G17" s="5">
        <v>13991863</v>
      </c>
      <c r="H17" s="5">
        <f t="shared" si="1"/>
        <v>21812343</v>
      </c>
      <c r="I17" s="5">
        <v>4364136</v>
      </c>
      <c r="J17" s="7">
        <v>12.2</v>
      </c>
      <c r="K17" s="5">
        <v>7996507</v>
      </c>
      <c r="L17" s="7">
        <v>26</v>
      </c>
      <c r="M17" s="5">
        <f t="shared" si="2"/>
        <v>12360643</v>
      </c>
      <c r="N17" s="7">
        <v>20.8</v>
      </c>
    </row>
    <row r="18" spans="1:14" ht="19.5" customHeight="1">
      <c r="A18" s="3">
        <v>14</v>
      </c>
      <c r="B18" s="4" t="s">
        <v>162</v>
      </c>
      <c r="C18" s="5">
        <v>5926674</v>
      </c>
      <c r="D18" s="5">
        <v>7677431</v>
      </c>
      <c r="E18" s="5">
        <f>C18+D18</f>
        <v>13604105</v>
      </c>
      <c r="F18" s="5">
        <v>8934636</v>
      </c>
      <c r="G18" s="5">
        <v>9768340</v>
      </c>
      <c r="H18" s="5">
        <f>F18+G18</f>
        <v>18702976</v>
      </c>
      <c r="I18" s="5">
        <v>6246072</v>
      </c>
      <c r="J18" s="7">
        <v>61.2</v>
      </c>
      <c r="K18" s="5">
        <v>5201380</v>
      </c>
      <c r="L18" s="7">
        <v>-4.3</v>
      </c>
      <c r="M18" s="5">
        <f>I18+K18</f>
        <v>11447452</v>
      </c>
      <c r="N18" s="7">
        <v>22.9</v>
      </c>
    </row>
    <row r="19" spans="1:14" ht="21.75" customHeight="1">
      <c r="A19" s="3">
        <v>15</v>
      </c>
      <c r="B19" s="4" t="s">
        <v>138</v>
      </c>
      <c r="C19" s="5">
        <v>9922104</v>
      </c>
      <c r="D19" s="5">
        <v>7663201</v>
      </c>
      <c r="E19" s="5">
        <f t="shared" si="3"/>
        <v>17585305</v>
      </c>
      <c r="F19" s="5">
        <v>11640391</v>
      </c>
      <c r="G19" s="5">
        <v>9009044</v>
      </c>
      <c r="H19" s="5">
        <f>F19+G19</f>
        <v>20649435</v>
      </c>
      <c r="I19" s="5">
        <v>6084631</v>
      </c>
      <c r="J19" s="7">
        <v>11.7</v>
      </c>
      <c r="K19" s="5">
        <v>5336140</v>
      </c>
      <c r="L19" s="7">
        <v>28.7</v>
      </c>
      <c r="M19" s="5">
        <f t="shared" si="2"/>
        <v>11420771</v>
      </c>
      <c r="N19" s="7">
        <v>19</v>
      </c>
    </row>
    <row r="20" spans="1:14" ht="19.5" customHeight="1">
      <c r="A20" s="3"/>
      <c r="B20" s="4" t="s">
        <v>21</v>
      </c>
      <c r="C20" s="5">
        <v>260014113</v>
      </c>
      <c r="D20" s="5">
        <v>207388137</v>
      </c>
      <c r="E20" s="5">
        <f t="shared" si="3"/>
        <v>467402250</v>
      </c>
      <c r="F20" s="5">
        <v>344576689</v>
      </c>
      <c r="G20" s="5">
        <v>255297839</v>
      </c>
      <c r="H20" s="5">
        <f t="shared" si="1"/>
        <v>599874528</v>
      </c>
      <c r="I20" s="5">
        <v>200916724</v>
      </c>
      <c r="J20" s="9" t="s">
        <v>23</v>
      </c>
      <c r="K20" s="5">
        <v>149998856</v>
      </c>
      <c r="L20" s="9" t="s">
        <v>23</v>
      </c>
      <c r="M20" s="5">
        <f t="shared" si="2"/>
        <v>350915580</v>
      </c>
      <c r="N20" s="9" t="s">
        <v>23</v>
      </c>
    </row>
    <row r="21" spans="1:14" ht="19.5" customHeight="1">
      <c r="A21" s="10"/>
      <c r="B21" s="11" t="s">
        <v>25</v>
      </c>
      <c r="C21" s="12">
        <f aca="true" t="shared" si="4" ref="C21:I21">SUM(C6:C20)</f>
        <v>593368633</v>
      </c>
      <c r="D21" s="12">
        <f t="shared" si="4"/>
        <v>561422987</v>
      </c>
      <c r="E21" s="13">
        <f t="shared" si="4"/>
        <v>1154791620</v>
      </c>
      <c r="F21" s="12">
        <f t="shared" si="4"/>
        <v>761999138</v>
      </c>
      <c r="G21" s="12">
        <f t="shared" si="4"/>
        <v>660118467</v>
      </c>
      <c r="H21" s="13">
        <f t="shared" si="4"/>
        <v>1422117605</v>
      </c>
      <c r="I21" s="12">
        <f t="shared" si="4"/>
        <v>428593198</v>
      </c>
      <c r="J21" s="14">
        <v>25.2</v>
      </c>
      <c r="K21" s="12">
        <f>SUM(K6:K20)</f>
        <v>367145669</v>
      </c>
      <c r="L21" s="14">
        <v>21.3</v>
      </c>
      <c r="M21" s="13">
        <f>SUM(M6:M20)</f>
        <v>795738867</v>
      </c>
      <c r="N21" s="14">
        <v>23.4</v>
      </c>
    </row>
    <row r="22" spans="1:14" ht="19.5" customHeight="1">
      <c r="A22" s="78" t="s">
        <v>164</v>
      </c>
      <c r="B22" s="78"/>
      <c r="C22" s="79"/>
      <c r="D22" s="79"/>
      <c r="E22" s="80"/>
      <c r="F22" s="81"/>
      <c r="G22" s="72"/>
      <c r="H22" s="71"/>
      <c r="I22" s="72"/>
      <c r="J22" s="73"/>
      <c r="K22" s="72"/>
      <c r="L22" s="73"/>
      <c r="M22" s="71"/>
      <c r="N22" s="73"/>
    </row>
    <row r="23" spans="1:14" ht="19.5" customHeight="1">
      <c r="A23" s="78" t="s">
        <v>188</v>
      </c>
      <c r="B23" s="78"/>
      <c r="C23" s="79"/>
      <c r="D23" s="79"/>
      <c r="E23" s="80"/>
      <c r="F23" s="81"/>
      <c r="G23" s="72"/>
      <c r="H23" s="71"/>
      <c r="I23" s="72"/>
      <c r="J23" s="73"/>
      <c r="K23" s="72"/>
      <c r="L23" s="73"/>
      <c r="M23" s="71"/>
      <c r="N23" s="73"/>
    </row>
    <row r="24" spans="1:6" ht="14.25">
      <c r="A24" s="76" t="s">
        <v>184</v>
      </c>
      <c r="B24" s="76"/>
      <c r="C24" s="75"/>
      <c r="D24" s="75"/>
      <c r="E24" s="75"/>
      <c r="F24" s="75"/>
    </row>
  </sheetData>
  <mergeCells count="5">
    <mergeCell ref="A1:N1"/>
    <mergeCell ref="A3:A4"/>
    <mergeCell ref="C3:E3"/>
    <mergeCell ref="I3:N3"/>
    <mergeCell ref="F3:H3"/>
  </mergeCells>
  <printOptions horizontalCentered="1"/>
  <pageMargins left="0.2362204724409449" right="0.17" top="0.53" bottom="0.46" header="0.26" footer="0.26"/>
  <pageSetup horizontalDpi="600" verticalDpi="600" orientation="landscape" paperSize="9" r:id="rId1"/>
  <headerFooter alignWithMargins="0">
    <oddHeader>&amp;C&amp;"Times New Roman,常规"Table 1</oddHeader>
  </headerFooter>
</worksheet>
</file>

<file path=xl/worksheets/sheet2.xml><?xml version="1.0" encoding="utf-8"?>
<worksheet xmlns="http://schemas.openxmlformats.org/spreadsheetml/2006/main" xmlns:r="http://schemas.openxmlformats.org/officeDocument/2006/relationships">
  <dimension ref="A1:F22"/>
  <sheetViews>
    <sheetView workbookViewId="0" topLeftCell="A1">
      <selection activeCell="A22" sqref="A22:B22"/>
    </sheetView>
  </sheetViews>
  <sheetFormatPr defaultColWidth="9.00390625" defaultRowHeight="14.25"/>
  <cols>
    <col min="1" max="1" width="6.625" style="0" customWidth="1"/>
    <col min="2" max="2" width="78.625" style="0" customWidth="1"/>
    <col min="3" max="3" width="10.00390625" style="0" customWidth="1"/>
    <col min="4" max="4" width="7.875" style="0" customWidth="1"/>
    <col min="5" max="6" width="15.625" style="0" customWidth="1"/>
  </cols>
  <sheetData>
    <row r="1" spans="1:6" ht="30" customHeight="1">
      <c r="A1" s="89" t="s">
        <v>170</v>
      </c>
      <c r="B1" s="89"/>
      <c r="C1" s="89"/>
      <c r="D1" s="89"/>
      <c r="E1" s="89"/>
      <c r="F1" s="89"/>
    </row>
    <row r="2" spans="1:6" ht="19.5" customHeight="1">
      <c r="A2" s="57" t="s">
        <v>0</v>
      </c>
      <c r="B2" s="57" t="s">
        <v>71</v>
      </c>
      <c r="C2" s="57" t="s">
        <v>72</v>
      </c>
      <c r="D2" s="57" t="s">
        <v>73</v>
      </c>
      <c r="E2" s="57" t="s">
        <v>74</v>
      </c>
      <c r="F2" s="57" t="s">
        <v>115</v>
      </c>
    </row>
    <row r="3" spans="1:6" ht="34.5" customHeight="1">
      <c r="A3" s="58">
        <v>1</v>
      </c>
      <c r="B3" s="59" t="s">
        <v>102</v>
      </c>
      <c r="C3" s="9">
        <v>8471</v>
      </c>
      <c r="D3" s="9" t="s">
        <v>75</v>
      </c>
      <c r="E3" s="5">
        <v>653302033</v>
      </c>
      <c r="F3" s="5">
        <v>40465684071</v>
      </c>
    </row>
    <row r="4" spans="1:6" ht="45" customHeight="1">
      <c r="A4" s="58">
        <v>2</v>
      </c>
      <c r="B4" s="59" t="s">
        <v>77</v>
      </c>
      <c r="C4" s="9">
        <v>8525</v>
      </c>
      <c r="D4" s="9" t="s">
        <v>75</v>
      </c>
      <c r="E4" s="5">
        <v>375353459</v>
      </c>
      <c r="F4" s="5">
        <v>18949469029</v>
      </c>
    </row>
    <row r="5" spans="1:6" ht="60" customHeight="1">
      <c r="A5" s="58">
        <v>3</v>
      </c>
      <c r="B5" s="59" t="s">
        <v>76</v>
      </c>
      <c r="C5" s="9">
        <v>8473</v>
      </c>
      <c r="D5" s="9" t="s">
        <v>22</v>
      </c>
      <c r="E5" s="5">
        <v>0</v>
      </c>
      <c r="F5" s="5">
        <v>14714679080</v>
      </c>
    </row>
    <row r="6" spans="1:6" ht="19.5" customHeight="1">
      <c r="A6" s="58">
        <v>4</v>
      </c>
      <c r="B6" s="59" t="s">
        <v>78</v>
      </c>
      <c r="C6" s="9">
        <v>8529</v>
      </c>
      <c r="D6" s="9" t="s">
        <v>22</v>
      </c>
      <c r="E6" s="5">
        <v>263087695</v>
      </c>
      <c r="F6" s="5">
        <v>11426463762</v>
      </c>
    </row>
    <row r="7" spans="1:6" ht="19.5" customHeight="1">
      <c r="A7" s="58">
        <v>5</v>
      </c>
      <c r="B7" s="59" t="s">
        <v>32</v>
      </c>
      <c r="C7" s="9">
        <v>8542</v>
      </c>
      <c r="D7" s="9" t="s">
        <v>22</v>
      </c>
      <c r="E7" s="5">
        <v>0</v>
      </c>
      <c r="F7" s="5">
        <v>9530813990</v>
      </c>
    </row>
    <row r="8" spans="1:6" ht="30" customHeight="1">
      <c r="A8" s="58">
        <v>6</v>
      </c>
      <c r="B8" s="59" t="s">
        <v>79</v>
      </c>
      <c r="C8" s="9">
        <v>6204</v>
      </c>
      <c r="D8" s="9" t="s">
        <v>75</v>
      </c>
      <c r="E8" s="5">
        <v>1326485342</v>
      </c>
      <c r="F8" s="5">
        <v>6290261487</v>
      </c>
    </row>
    <row r="9" spans="1:6" ht="34.5" customHeight="1">
      <c r="A9" s="58">
        <v>7</v>
      </c>
      <c r="B9" s="59" t="s">
        <v>84</v>
      </c>
      <c r="C9" s="9">
        <v>9013</v>
      </c>
      <c r="D9" s="9" t="s">
        <v>85</v>
      </c>
      <c r="E9" s="5">
        <v>0</v>
      </c>
      <c r="F9" s="5">
        <v>6271077555</v>
      </c>
    </row>
    <row r="10" spans="1:6" ht="34.5" customHeight="1">
      <c r="A10" s="58">
        <v>8</v>
      </c>
      <c r="B10" s="59" t="s">
        <v>80</v>
      </c>
      <c r="C10" s="9">
        <v>8517</v>
      </c>
      <c r="D10" s="9" t="s">
        <v>22</v>
      </c>
      <c r="E10" s="5">
        <v>0</v>
      </c>
      <c r="F10" s="5">
        <v>5257882860</v>
      </c>
    </row>
    <row r="11" spans="1:6" ht="30" customHeight="1">
      <c r="A11" s="58">
        <v>9</v>
      </c>
      <c r="B11" s="59" t="s">
        <v>87</v>
      </c>
      <c r="C11" s="9">
        <v>8528</v>
      </c>
      <c r="D11" s="9" t="s">
        <v>81</v>
      </c>
      <c r="E11" s="5">
        <v>47666227</v>
      </c>
      <c r="F11" s="5">
        <v>4976969224</v>
      </c>
    </row>
    <row r="12" spans="1:6" ht="19.5" customHeight="1">
      <c r="A12" s="58">
        <v>10</v>
      </c>
      <c r="B12" s="59" t="s">
        <v>82</v>
      </c>
      <c r="C12" s="9">
        <v>8504</v>
      </c>
      <c r="D12" s="9" t="s">
        <v>83</v>
      </c>
      <c r="E12" s="5">
        <v>0</v>
      </c>
      <c r="F12" s="5">
        <v>4874770595</v>
      </c>
    </row>
    <row r="13" spans="1:6" ht="19.5" customHeight="1">
      <c r="A13" s="58">
        <v>11</v>
      </c>
      <c r="B13" s="59" t="s">
        <v>86</v>
      </c>
      <c r="C13" s="9">
        <v>9403</v>
      </c>
      <c r="D13" s="9" t="s">
        <v>83</v>
      </c>
      <c r="E13" s="5">
        <v>0</v>
      </c>
      <c r="F13" s="5">
        <v>4604180481</v>
      </c>
    </row>
    <row r="14" spans="1:6" ht="19.5" customHeight="1">
      <c r="A14" s="58">
        <v>12</v>
      </c>
      <c r="B14" s="59" t="s">
        <v>168</v>
      </c>
      <c r="C14" s="9">
        <v>6110</v>
      </c>
      <c r="D14" s="9" t="s">
        <v>151</v>
      </c>
      <c r="E14" s="5">
        <v>1273832720</v>
      </c>
      <c r="F14" s="5">
        <v>4336888955</v>
      </c>
    </row>
    <row r="15" spans="1:6" ht="19.5" customHeight="1">
      <c r="A15" s="58">
        <v>13</v>
      </c>
      <c r="B15" s="59" t="s">
        <v>148</v>
      </c>
      <c r="C15" s="9">
        <v>8708</v>
      </c>
      <c r="D15" s="9" t="s">
        <v>22</v>
      </c>
      <c r="E15" s="5">
        <v>0</v>
      </c>
      <c r="F15" s="5">
        <v>4114985437</v>
      </c>
    </row>
    <row r="16" spans="1:6" ht="30" customHeight="1">
      <c r="A16" s="58">
        <v>14</v>
      </c>
      <c r="B16" s="59" t="s">
        <v>149</v>
      </c>
      <c r="C16" s="9">
        <v>8415</v>
      </c>
      <c r="D16" s="9" t="s">
        <v>22</v>
      </c>
      <c r="E16" s="5">
        <v>0</v>
      </c>
      <c r="F16" s="5">
        <v>4079641755</v>
      </c>
    </row>
    <row r="17" spans="1:6" ht="90" customHeight="1">
      <c r="A17" s="58">
        <v>15</v>
      </c>
      <c r="B17" s="59" t="s">
        <v>169</v>
      </c>
      <c r="C17" s="9">
        <v>4202</v>
      </c>
      <c r="D17" s="9" t="s">
        <v>151</v>
      </c>
      <c r="E17" s="5">
        <v>1085290798</v>
      </c>
      <c r="F17" s="5">
        <v>4057388880</v>
      </c>
    </row>
    <row r="18" spans="1:6" ht="19.5" customHeight="1">
      <c r="A18" s="58"/>
      <c r="B18" s="8" t="s">
        <v>88</v>
      </c>
      <c r="C18" s="10"/>
      <c r="D18" s="10"/>
      <c r="E18" s="10" t="s">
        <v>83</v>
      </c>
      <c r="F18" s="6">
        <v>284636954201</v>
      </c>
    </row>
    <row r="19" spans="1:6" ht="19.5" customHeight="1">
      <c r="A19" s="60"/>
      <c r="B19" s="11" t="s">
        <v>89</v>
      </c>
      <c r="C19" s="3"/>
      <c r="D19" s="3"/>
      <c r="E19" s="10" t="s">
        <v>83</v>
      </c>
      <c r="F19" s="61">
        <f>SUM(F3:F18)</f>
        <v>428588111362</v>
      </c>
    </row>
    <row r="20" spans="1:6" ht="19.5" customHeight="1">
      <c r="A20" s="91" t="s">
        <v>90</v>
      </c>
      <c r="B20" s="91"/>
      <c r="C20" s="62"/>
      <c r="D20" s="63"/>
      <c r="E20" s="64"/>
      <c r="F20" s="64"/>
    </row>
    <row r="21" spans="1:6" ht="19.5" customHeight="1">
      <c r="A21" s="90" t="s">
        <v>91</v>
      </c>
      <c r="B21" s="90"/>
      <c r="C21" s="65"/>
      <c r="D21" s="66"/>
      <c r="E21" s="66"/>
      <c r="F21" s="64"/>
    </row>
    <row r="22" spans="1:6" ht="19.5" customHeight="1">
      <c r="A22" s="90" t="s">
        <v>185</v>
      </c>
      <c r="B22" s="90"/>
      <c r="C22" s="62"/>
      <c r="D22" s="63"/>
      <c r="E22" s="64"/>
      <c r="F22" s="64"/>
    </row>
  </sheetData>
  <mergeCells count="4">
    <mergeCell ref="A1:F1"/>
    <mergeCell ref="A22:B22"/>
    <mergeCell ref="A21:B21"/>
    <mergeCell ref="A20:B20"/>
  </mergeCells>
  <printOptions horizontalCentered="1"/>
  <pageMargins left="0.2362204724409449" right="0.1968503937007874" top="0.4724409448818898" bottom="0.3937007874015748" header="0.2362204724409449" footer="0.1968503937007874"/>
  <pageSetup horizontalDpi="600" verticalDpi="600" orientation="landscape" paperSize="9" r:id="rId1"/>
  <headerFooter alignWithMargins="0">
    <oddHeader>&amp;C&amp;"Times New Roman,常规"Table 2
</oddHeader>
  </headerFooter>
</worksheet>
</file>

<file path=xl/worksheets/sheet3.xml><?xml version="1.0" encoding="utf-8"?>
<worksheet xmlns="http://schemas.openxmlformats.org/spreadsheetml/2006/main" xmlns:r="http://schemas.openxmlformats.org/officeDocument/2006/relationships">
  <dimension ref="A1:F22"/>
  <sheetViews>
    <sheetView workbookViewId="0" topLeftCell="A1">
      <selection activeCell="A2" sqref="A2"/>
    </sheetView>
  </sheetViews>
  <sheetFormatPr defaultColWidth="9.00390625" defaultRowHeight="14.25"/>
  <cols>
    <col min="1" max="1" width="6.625" style="0" customWidth="1"/>
    <col min="2" max="2" width="78.625" style="0" customWidth="1"/>
    <col min="3" max="3" width="10.125" style="0" customWidth="1"/>
    <col min="4" max="4" width="8.125" style="0" customWidth="1"/>
    <col min="5" max="6" width="15.625" style="0" customWidth="1"/>
  </cols>
  <sheetData>
    <row r="1" spans="1:6" ht="30" customHeight="1">
      <c r="A1" s="89" t="s">
        <v>190</v>
      </c>
      <c r="B1" s="89"/>
      <c r="C1" s="89"/>
      <c r="D1" s="89"/>
      <c r="E1" s="89"/>
      <c r="F1" s="89"/>
    </row>
    <row r="2" spans="1:6" ht="19.5" customHeight="1">
      <c r="A2" s="57" t="s">
        <v>0</v>
      </c>
      <c r="B2" s="57" t="s">
        <v>71</v>
      </c>
      <c r="C2" s="57" t="s">
        <v>92</v>
      </c>
      <c r="D2" s="57" t="s">
        <v>73</v>
      </c>
      <c r="E2" s="57" t="s">
        <v>74</v>
      </c>
      <c r="F2" s="57" t="s">
        <v>115</v>
      </c>
    </row>
    <row r="3" spans="1:6" ht="19.5" customHeight="1">
      <c r="A3" s="58">
        <v>1</v>
      </c>
      <c r="B3" s="59" t="s">
        <v>32</v>
      </c>
      <c r="C3" s="9">
        <v>8542</v>
      </c>
      <c r="D3" s="9" t="s">
        <v>22</v>
      </c>
      <c r="E3" s="5">
        <v>0</v>
      </c>
      <c r="F3" s="5">
        <v>47331483775</v>
      </c>
    </row>
    <row r="4" spans="1:6" ht="19.5" customHeight="1">
      <c r="A4" s="58">
        <v>2</v>
      </c>
      <c r="B4" s="59" t="s">
        <v>93</v>
      </c>
      <c r="C4" s="9">
        <v>2709</v>
      </c>
      <c r="D4" s="9" t="s">
        <v>94</v>
      </c>
      <c r="E4" s="5">
        <v>73333601479</v>
      </c>
      <c r="F4" s="5">
        <v>33214522492</v>
      </c>
    </row>
    <row r="5" spans="1:6" ht="30" customHeight="1">
      <c r="A5" s="58">
        <v>3</v>
      </c>
      <c r="B5" s="59" t="s">
        <v>95</v>
      </c>
      <c r="C5" s="9">
        <v>9013</v>
      </c>
      <c r="D5" s="9" t="s">
        <v>22</v>
      </c>
      <c r="E5" s="5">
        <v>0</v>
      </c>
      <c r="F5" s="5">
        <v>16619073490</v>
      </c>
    </row>
    <row r="6" spans="1:6" ht="19.5" customHeight="1">
      <c r="A6" s="58">
        <v>4</v>
      </c>
      <c r="B6" s="59" t="s">
        <v>96</v>
      </c>
      <c r="C6" s="9">
        <v>2601</v>
      </c>
      <c r="D6" s="9" t="s">
        <v>94</v>
      </c>
      <c r="E6" s="5">
        <v>161354991273</v>
      </c>
      <c r="F6" s="5">
        <v>9901773705</v>
      </c>
    </row>
    <row r="7" spans="1:6" ht="69.75" customHeight="1">
      <c r="A7" s="58">
        <v>5</v>
      </c>
      <c r="B7" s="59" t="s">
        <v>97</v>
      </c>
      <c r="C7" s="9">
        <v>8529</v>
      </c>
      <c r="D7" s="9" t="s">
        <v>22</v>
      </c>
      <c r="E7" s="5">
        <v>49225370</v>
      </c>
      <c r="F7" s="5">
        <v>9360912562</v>
      </c>
    </row>
    <row r="8" spans="1:6" ht="30" customHeight="1">
      <c r="A8" s="58">
        <v>6</v>
      </c>
      <c r="B8" s="59" t="s">
        <v>49</v>
      </c>
      <c r="C8" s="9">
        <v>8471</v>
      </c>
      <c r="D8" s="9" t="s">
        <v>75</v>
      </c>
      <c r="E8" s="5">
        <v>173723875</v>
      </c>
      <c r="F8" s="5">
        <v>8987649098</v>
      </c>
    </row>
    <row r="9" spans="1:6" ht="54.75" customHeight="1">
      <c r="A9" s="58">
        <v>7</v>
      </c>
      <c r="B9" s="59" t="s">
        <v>76</v>
      </c>
      <c r="C9" s="9">
        <v>8473</v>
      </c>
      <c r="D9" s="9" t="s">
        <v>22</v>
      </c>
      <c r="E9" s="5">
        <v>0</v>
      </c>
      <c r="F9" s="5">
        <v>8552054447</v>
      </c>
    </row>
    <row r="10" spans="1:6" ht="49.5" customHeight="1">
      <c r="A10" s="58">
        <v>8</v>
      </c>
      <c r="B10" s="59" t="s">
        <v>99</v>
      </c>
      <c r="C10" s="9">
        <v>2710</v>
      </c>
      <c r="D10" s="9" t="s">
        <v>94</v>
      </c>
      <c r="E10" s="5">
        <v>18227914036</v>
      </c>
      <c r="F10" s="5">
        <v>7716775430</v>
      </c>
    </row>
    <row r="11" spans="1:6" ht="45" customHeight="1">
      <c r="A11" s="58">
        <v>9</v>
      </c>
      <c r="B11" s="59" t="s">
        <v>55</v>
      </c>
      <c r="C11" s="9">
        <v>8541</v>
      </c>
      <c r="D11" s="9" t="s">
        <v>22</v>
      </c>
      <c r="E11" s="5">
        <v>0</v>
      </c>
      <c r="F11" s="5">
        <v>5982622624</v>
      </c>
    </row>
    <row r="12" spans="1:6" ht="30" customHeight="1">
      <c r="A12" s="58">
        <v>10</v>
      </c>
      <c r="B12" s="59" t="s">
        <v>98</v>
      </c>
      <c r="C12" s="9">
        <v>8479</v>
      </c>
      <c r="D12" s="9" t="s">
        <v>22</v>
      </c>
      <c r="E12" s="5">
        <v>0</v>
      </c>
      <c r="F12" s="5">
        <v>4904884547</v>
      </c>
    </row>
    <row r="13" spans="1:6" ht="19.5" customHeight="1">
      <c r="A13" s="58">
        <v>11</v>
      </c>
      <c r="B13" s="59" t="s">
        <v>100</v>
      </c>
      <c r="C13" s="9">
        <v>8708</v>
      </c>
      <c r="D13" s="9" t="s">
        <v>22</v>
      </c>
      <c r="E13" s="5">
        <v>0</v>
      </c>
      <c r="F13" s="5">
        <v>4327082457</v>
      </c>
    </row>
    <row r="14" spans="1:6" ht="34.5" customHeight="1">
      <c r="A14" s="58">
        <v>12</v>
      </c>
      <c r="B14" s="59" t="s">
        <v>153</v>
      </c>
      <c r="C14" s="9">
        <v>8802</v>
      </c>
      <c r="D14" s="9" t="s">
        <v>151</v>
      </c>
      <c r="E14" s="5">
        <v>146</v>
      </c>
      <c r="F14" s="5">
        <v>4250493105</v>
      </c>
    </row>
    <row r="15" spans="1:6" ht="19.5" customHeight="1">
      <c r="A15" s="58">
        <v>13</v>
      </c>
      <c r="B15" s="59" t="s">
        <v>101</v>
      </c>
      <c r="C15" s="9">
        <v>8534</v>
      </c>
      <c r="D15" s="9" t="s">
        <v>94</v>
      </c>
      <c r="E15" s="5">
        <v>10128207861</v>
      </c>
      <c r="F15" s="5">
        <v>3806796770</v>
      </c>
    </row>
    <row r="16" spans="1:6" ht="19.5" customHeight="1">
      <c r="A16" s="58">
        <v>14</v>
      </c>
      <c r="B16" s="59" t="s">
        <v>167</v>
      </c>
      <c r="C16" s="9">
        <v>1201</v>
      </c>
      <c r="D16" s="9" t="s">
        <v>94</v>
      </c>
      <c r="E16" s="5">
        <v>14056693583</v>
      </c>
      <c r="F16" s="5">
        <v>3705705361</v>
      </c>
    </row>
    <row r="17" spans="1:6" ht="49.5" customHeight="1">
      <c r="A17" s="58">
        <v>15</v>
      </c>
      <c r="B17" s="59" t="s">
        <v>152</v>
      </c>
      <c r="C17" s="9">
        <v>8536</v>
      </c>
      <c r="D17" s="9" t="s">
        <v>150</v>
      </c>
      <c r="E17" s="5">
        <v>0</v>
      </c>
      <c r="F17" s="5">
        <v>3425135159</v>
      </c>
    </row>
    <row r="18" spans="1:6" ht="19.5" customHeight="1">
      <c r="A18" s="58"/>
      <c r="B18" s="4" t="s">
        <v>163</v>
      </c>
      <c r="C18" s="9"/>
      <c r="D18" s="9"/>
      <c r="E18" s="9" t="s">
        <v>22</v>
      </c>
      <c r="F18" s="5">
        <v>195114524897</v>
      </c>
    </row>
    <row r="19" spans="1:6" ht="19.5" customHeight="1">
      <c r="A19" s="60"/>
      <c r="B19" s="11" t="s">
        <v>24</v>
      </c>
      <c r="C19" s="3"/>
      <c r="D19" s="9"/>
      <c r="E19" s="9" t="s">
        <v>22</v>
      </c>
      <c r="F19" s="67">
        <f>SUM(F3:F18)</f>
        <v>367201489919</v>
      </c>
    </row>
    <row r="20" spans="1:6" ht="19.5" customHeight="1">
      <c r="A20" s="91" t="s">
        <v>90</v>
      </c>
      <c r="B20" s="91"/>
      <c r="C20" s="55"/>
      <c r="D20" s="56"/>
      <c r="E20" s="55"/>
      <c r="F20" s="55"/>
    </row>
    <row r="21" spans="1:6" ht="19.5" customHeight="1">
      <c r="A21" s="90" t="s">
        <v>91</v>
      </c>
      <c r="B21" s="90"/>
      <c r="C21" s="55"/>
      <c r="D21" s="56"/>
      <c r="E21" s="55"/>
      <c r="F21" s="68"/>
    </row>
    <row r="22" spans="1:6" ht="19.5" customHeight="1">
      <c r="A22" s="90" t="s">
        <v>186</v>
      </c>
      <c r="B22" s="90"/>
      <c r="C22" s="55"/>
      <c r="D22" s="56"/>
      <c r="E22" s="55"/>
      <c r="F22" s="55"/>
    </row>
  </sheetData>
  <mergeCells count="4">
    <mergeCell ref="A1:F1"/>
    <mergeCell ref="A20:B20"/>
    <mergeCell ref="A21:B21"/>
    <mergeCell ref="A22:B22"/>
  </mergeCells>
  <printOptions horizontalCentered="1"/>
  <pageMargins left="0.1968503937007874" right="0.1968503937007874" top="0.4330708661417323" bottom="0.2362204724409449" header="0.1968503937007874" footer="0.31496062992125984"/>
  <pageSetup horizontalDpi="600" verticalDpi="600" orientation="landscape" paperSize="9" r:id="rId1"/>
  <headerFooter alignWithMargins="0">
    <oddHeader>&amp;C&amp;"Times New Roman,常规"Table 3</oddHeader>
  </headerFooter>
</worksheet>
</file>

<file path=xl/worksheets/sheet4.xml><?xml version="1.0" encoding="utf-8"?>
<worksheet xmlns="http://schemas.openxmlformats.org/spreadsheetml/2006/main" xmlns:r="http://schemas.openxmlformats.org/officeDocument/2006/relationships">
  <dimension ref="A1:H140"/>
  <sheetViews>
    <sheetView workbookViewId="0" topLeftCell="C1">
      <selection activeCell="J14" sqref="J14"/>
    </sheetView>
  </sheetViews>
  <sheetFormatPr defaultColWidth="9.00390625" defaultRowHeight="14.25"/>
  <cols>
    <col min="1" max="1" width="4.625" style="0" customWidth="1"/>
    <col min="2" max="2" width="60.625" style="0" customWidth="1"/>
    <col min="5" max="6" width="14.125" style="0" customWidth="1"/>
    <col min="7" max="7" width="12.375" style="0" customWidth="1"/>
    <col min="8" max="8" width="10.75390625" style="0" customWidth="1"/>
  </cols>
  <sheetData>
    <row r="1" spans="1:8" ht="18.75">
      <c r="A1" s="86" t="s">
        <v>171</v>
      </c>
      <c r="B1" s="86"/>
      <c r="C1" s="86"/>
      <c r="D1" s="86"/>
      <c r="E1" s="86"/>
      <c r="F1" s="86"/>
      <c r="G1" s="86"/>
      <c r="H1" s="86"/>
    </row>
    <row r="2" spans="1:8" ht="28.5">
      <c r="A2" s="15" t="s">
        <v>1</v>
      </c>
      <c r="B2" s="16" t="s">
        <v>26</v>
      </c>
      <c r="C2" s="15" t="s">
        <v>27</v>
      </c>
      <c r="D2" s="15" t="s">
        <v>28</v>
      </c>
      <c r="E2" s="17" t="s">
        <v>29</v>
      </c>
      <c r="F2" s="17" t="s">
        <v>103</v>
      </c>
      <c r="G2" s="16" t="s">
        <v>132</v>
      </c>
      <c r="H2" s="16" t="s">
        <v>31</v>
      </c>
    </row>
    <row r="3" spans="1:8" ht="34.5" customHeight="1">
      <c r="A3" s="18">
        <v>1</v>
      </c>
      <c r="B3" s="19" t="s">
        <v>45</v>
      </c>
      <c r="C3" s="20">
        <v>8473</v>
      </c>
      <c r="D3" s="41" t="s">
        <v>41</v>
      </c>
      <c r="E3" s="38">
        <v>9351045</v>
      </c>
      <c r="F3" s="22">
        <v>352899715</v>
      </c>
      <c r="G3" s="23">
        <v>0.13</v>
      </c>
      <c r="H3" s="24">
        <v>0.269</v>
      </c>
    </row>
    <row r="4" spans="1:8" ht="15" customHeight="1">
      <c r="A4" s="25"/>
      <c r="B4" s="26" t="s">
        <v>33</v>
      </c>
      <c r="C4" s="27"/>
      <c r="D4" s="42"/>
      <c r="E4" s="43"/>
      <c r="F4" s="30"/>
      <c r="G4" s="18"/>
      <c r="H4" s="18"/>
    </row>
    <row r="5" spans="1:8" ht="15" customHeight="1">
      <c r="A5" s="25"/>
      <c r="B5" s="44" t="s">
        <v>125</v>
      </c>
      <c r="C5" s="27"/>
      <c r="D5" s="27"/>
      <c r="E5" s="40">
        <v>128602894</v>
      </c>
      <c r="F5" s="31">
        <v>4352818862</v>
      </c>
      <c r="G5" s="25"/>
      <c r="H5" s="25"/>
    </row>
    <row r="6" spans="1:8" ht="15" customHeight="1">
      <c r="A6" s="45"/>
      <c r="B6" s="44" t="s">
        <v>108</v>
      </c>
      <c r="C6" s="27"/>
      <c r="D6" s="27"/>
      <c r="E6" s="40">
        <v>161328604</v>
      </c>
      <c r="F6" s="31">
        <v>3173618491</v>
      </c>
      <c r="G6" s="25"/>
      <c r="H6" s="25"/>
    </row>
    <row r="7" spans="1:8" ht="15" customHeight="1">
      <c r="A7" s="45"/>
      <c r="B7" s="44" t="s">
        <v>112</v>
      </c>
      <c r="C7" s="27"/>
      <c r="D7" s="27"/>
      <c r="E7" s="40">
        <v>19237135</v>
      </c>
      <c r="F7" s="31">
        <v>942289768</v>
      </c>
      <c r="G7" s="25"/>
      <c r="H7" s="25"/>
    </row>
    <row r="8" spans="1:8" ht="15" customHeight="1">
      <c r="A8" s="45"/>
      <c r="B8" s="44" t="s">
        <v>111</v>
      </c>
      <c r="C8" s="27"/>
      <c r="D8" s="27"/>
      <c r="E8" s="40">
        <v>33391723</v>
      </c>
      <c r="F8" s="31">
        <v>789421315</v>
      </c>
      <c r="G8" s="25"/>
      <c r="H8" s="25"/>
    </row>
    <row r="9" spans="1:8" ht="15" customHeight="1">
      <c r="A9" s="45"/>
      <c r="B9" s="44" t="s">
        <v>131</v>
      </c>
      <c r="C9" s="27"/>
      <c r="D9" s="27"/>
      <c r="E9" s="40">
        <v>30110105</v>
      </c>
      <c r="F9" s="31">
        <v>765862293</v>
      </c>
      <c r="G9" s="25"/>
      <c r="H9" s="25"/>
    </row>
    <row r="10" spans="1:8" ht="15" customHeight="1">
      <c r="A10" s="25"/>
      <c r="B10" s="26" t="s">
        <v>38</v>
      </c>
      <c r="C10" s="27"/>
      <c r="D10" s="27"/>
      <c r="E10" s="82" t="s">
        <v>22</v>
      </c>
      <c r="F10" s="31">
        <v>4337768636</v>
      </c>
      <c r="G10" s="25"/>
      <c r="H10" s="25"/>
    </row>
    <row r="11" spans="1:8" ht="15" customHeight="1">
      <c r="A11" s="32"/>
      <c r="B11" s="46" t="s">
        <v>48</v>
      </c>
      <c r="C11" s="34"/>
      <c r="D11" s="34"/>
      <c r="E11" s="83" t="s">
        <v>22</v>
      </c>
      <c r="F11" s="37">
        <f>SUM(F3:F10)</f>
        <v>14714679080</v>
      </c>
      <c r="G11" s="32"/>
      <c r="H11" s="32"/>
    </row>
    <row r="12" spans="1:8" ht="69.75" customHeight="1">
      <c r="A12" s="18">
        <v>2</v>
      </c>
      <c r="B12" s="19" t="s">
        <v>117</v>
      </c>
      <c r="C12" s="20">
        <v>8525</v>
      </c>
      <c r="D12" s="21" t="s">
        <v>75</v>
      </c>
      <c r="E12" s="37">
        <v>2229593</v>
      </c>
      <c r="F12" s="22">
        <v>262924335</v>
      </c>
      <c r="G12" s="23">
        <v>0.13</v>
      </c>
      <c r="H12" s="24">
        <v>0.553</v>
      </c>
    </row>
    <row r="13" spans="1:8" ht="15" customHeight="1">
      <c r="A13" s="25"/>
      <c r="B13" s="26" t="s">
        <v>33</v>
      </c>
      <c r="C13" s="27"/>
      <c r="D13" s="28"/>
      <c r="E13" s="29"/>
      <c r="F13" s="30"/>
      <c r="G13" s="25"/>
      <c r="H13" s="25"/>
    </row>
    <row r="14" spans="1:8" ht="15" customHeight="1">
      <c r="A14" s="25"/>
      <c r="B14" s="26" t="s">
        <v>108</v>
      </c>
      <c r="C14" s="27"/>
      <c r="D14" s="28"/>
      <c r="E14" s="29">
        <v>75807877</v>
      </c>
      <c r="F14" s="31">
        <v>5820395813</v>
      </c>
      <c r="G14" s="25"/>
      <c r="H14" s="25"/>
    </row>
    <row r="15" spans="1:8" ht="15" customHeight="1">
      <c r="A15" s="25"/>
      <c r="B15" s="26" t="s">
        <v>125</v>
      </c>
      <c r="C15" s="27"/>
      <c r="D15" s="28"/>
      <c r="E15" s="29">
        <v>121179207</v>
      </c>
      <c r="F15" s="31">
        <v>3572053775</v>
      </c>
      <c r="G15" s="25"/>
      <c r="H15" s="25"/>
    </row>
    <row r="16" spans="1:8" ht="15" customHeight="1">
      <c r="A16" s="25"/>
      <c r="B16" s="26" t="s">
        <v>130</v>
      </c>
      <c r="C16" s="27"/>
      <c r="D16" s="28"/>
      <c r="E16" s="29">
        <v>28660385</v>
      </c>
      <c r="F16" s="31">
        <v>2132820673</v>
      </c>
      <c r="G16" s="25"/>
      <c r="H16" s="25"/>
    </row>
    <row r="17" spans="1:8" ht="15" customHeight="1">
      <c r="A17" s="25"/>
      <c r="B17" s="26" t="s">
        <v>106</v>
      </c>
      <c r="C17" s="27"/>
      <c r="D17" s="28"/>
      <c r="E17" s="29">
        <v>43643620</v>
      </c>
      <c r="F17" s="31">
        <v>1096539954</v>
      </c>
      <c r="G17" s="25"/>
      <c r="H17" s="25"/>
    </row>
    <row r="18" spans="1:8" ht="15" customHeight="1">
      <c r="A18" s="25"/>
      <c r="B18" s="26" t="s">
        <v>127</v>
      </c>
      <c r="C18" s="27"/>
      <c r="D18" s="28"/>
      <c r="E18" s="29">
        <v>9671181</v>
      </c>
      <c r="F18" s="31">
        <v>628228436</v>
      </c>
      <c r="G18" s="25"/>
      <c r="H18" s="25"/>
    </row>
    <row r="19" spans="1:8" ht="15" customHeight="1">
      <c r="A19" s="25"/>
      <c r="B19" s="26" t="s">
        <v>38</v>
      </c>
      <c r="C19" s="27"/>
      <c r="D19" s="28"/>
      <c r="E19" s="29">
        <v>94161596</v>
      </c>
      <c r="F19" s="31">
        <v>5436506043</v>
      </c>
      <c r="G19" s="25"/>
      <c r="H19" s="25"/>
    </row>
    <row r="20" spans="1:8" ht="15" customHeight="1">
      <c r="A20" s="32"/>
      <c r="B20" s="33" t="s">
        <v>39</v>
      </c>
      <c r="C20" s="34"/>
      <c r="D20" s="35"/>
      <c r="E20" s="36">
        <f>SUM(E12:E19)</f>
        <v>375353459</v>
      </c>
      <c r="F20" s="37">
        <f>SUM(F12:F19)</f>
        <v>18949469029</v>
      </c>
      <c r="G20" s="32"/>
      <c r="H20" s="32"/>
    </row>
    <row r="21" spans="1:8" ht="49.5" customHeight="1">
      <c r="A21" s="18">
        <v>3</v>
      </c>
      <c r="B21" s="19" t="s">
        <v>49</v>
      </c>
      <c r="C21" s="20">
        <v>8471</v>
      </c>
      <c r="D21" s="21" t="s">
        <v>50</v>
      </c>
      <c r="E21" s="22">
        <v>2775694</v>
      </c>
      <c r="F21" s="30">
        <v>155597364</v>
      </c>
      <c r="G21" s="23">
        <v>0.13</v>
      </c>
      <c r="H21" s="24">
        <v>0.196</v>
      </c>
    </row>
    <row r="22" spans="1:8" ht="15" customHeight="1">
      <c r="A22" s="25"/>
      <c r="B22" s="26" t="s">
        <v>33</v>
      </c>
      <c r="C22" s="27"/>
      <c r="D22" s="28"/>
      <c r="E22" s="29"/>
      <c r="F22" s="30"/>
      <c r="G22" s="25"/>
      <c r="H22" s="25"/>
    </row>
    <row r="23" spans="1:8" ht="15" customHeight="1">
      <c r="A23" s="25"/>
      <c r="B23" s="26" t="s">
        <v>108</v>
      </c>
      <c r="C23" s="27"/>
      <c r="D23" s="28"/>
      <c r="E23" s="29">
        <v>168836982</v>
      </c>
      <c r="F23" s="31">
        <v>12484814302</v>
      </c>
      <c r="G23" s="25"/>
      <c r="H23" s="25"/>
    </row>
    <row r="24" spans="1:8" ht="15" customHeight="1">
      <c r="A24" s="25"/>
      <c r="B24" s="26" t="s">
        <v>125</v>
      </c>
      <c r="C24" s="27"/>
      <c r="D24" s="28"/>
      <c r="E24" s="29">
        <v>175648596</v>
      </c>
      <c r="F24" s="31">
        <v>7838521979</v>
      </c>
      <c r="G24" s="25"/>
      <c r="H24" s="25"/>
    </row>
    <row r="25" spans="1:8" ht="15" customHeight="1">
      <c r="A25" s="25"/>
      <c r="B25" s="26" t="s">
        <v>114</v>
      </c>
      <c r="C25" s="27"/>
      <c r="D25" s="28"/>
      <c r="E25" s="29">
        <v>61912360</v>
      </c>
      <c r="F25" s="31">
        <v>4252134488</v>
      </c>
      <c r="G25" s="25"/>
      <c r="H25" s="25"/>
    </row>
    <row r="26" spans="1:8" ht="15" customHeight="1">
      <c r="A26" s="25"/>
      <c r="B26" s="26" t="s">
        <v>111</v>
      </c>
      <c r="C26" s="27"/>
      <c r="D26" s="28"/>
      <c r="E26" s="29">
        <v>34184300</v>
      </c>
      <c r="F26" s="31">
        <v>3839719249</v>
      </c>
      <c r="G26" s="25"/>
      <c r="H26" s="25"/>
    </row>
    <row r="27" spans="1:8" ht="15" customHeight="1">
      <c r="A27" s="25"/>
      <c r="B27" s="26" t="s">
        <v>130</v>
      </c>
      <c r="C27" s="27"/>
      <c r="D27" s="28"/>
      <c r="E27" s="29">
        <v>22714546</v>
      </c>
      <c r="F27" s="31">
        <v>2913471372</v>
      </c>
      <c r="G27" s="25"/>
      <c r="H27" s="25"/>
    </row>
    <row r="28" spans="1:8" ht="15" customHeight="1">
      <c r="A28" s="25"/>
      <c r="B28" s="26" t="s">
        <v>38</v>
      </c>
      <c r="C28" s="27"/>
      <c r="D28" s="28"/>
      <c r="E28" s="29">
        <v>187229555</v>
      </c>
      <c r="F28" s="31">
        <v>8981425317</v>
      </c>
      <c r="G28" s="25"/>
      <c r="H28" s="25"/>
    </row>
    <row r="29" spans="1:8" ht="15" customHeight="1">
      <c r="A29" s="32"/>
      <c r="B29" s="33" t="s">
        <v>39</v>
      </c>
      <c r="C29" s="34"/>
      <c r="D29" s="35"/>
      <c r="E29" s="36">
        <f>SUM(E21:E28)</f>
        <v>653302033</v>
      </c>
      <c r="F29" s="37">
        <f>SUM(F21:F28)</f>
        <v>40465684071</v>
      </c>
      <c r="G29" s="25"/>
      <c r="H29" s="25"/>
    </row>
    <row r="30" spans="1:8" ht="19.5" customHeight="1">
      <c r="A30" s="18">
        <v>4</v>
      </c>
      <c r="B30" s="49" t="s">
        <v>116</v>
      </c>
      <c r="C30" s="32">
        <v>7207</v>
      </c>
      <c r="D30" s="35" t="s">
        <v>41</v>
      </c>
      <c r="E30" s="37">
        <v>412734437</v>
      </c>
      <c r="F30" s="22">
        <v>142877225</v>
      </c>
      <c r="G30" s="23">
        <v>0.13</v>
      </c>
      <c r="H30" s="24">
        <v>-0.636</v>
      </c>
    </row>
    <row r="31" spans="1:8" ht="15" customHeight="1">
      <c r="A31" s="25"/>
      <c r="B31" s="26" t="s">
        <v>33</v>
      </c>
      <c r="C31" s="27"/>
      <c r="D31" s="28"/>
      <c r="E31" s="29"/>
      <c r="F31" s="30"/>
      <c r="G31" s="18"/>
      <c r="H31" s="18"/>
    </row>
    <row r="32" spans="1:8" ht="15" customHeight="1">
      <c r="A32" s="25"/>
      <c r="B32" s="26" t="s">
        <v>128</v>
      </c>
      <c r="C32" s="27"/>
      <c r="D32" s="28"/>
      <c r="E32" s="29">
        <v>972444026</v>
      </c>
      <c r="F32" s="31">
        <v>351450991</v>
      </c>
      <c r="G32" s="25"/>
      <c r="H32" s="25"/>
    </row>
    <row r="33" spans="1:8" ht="15" customHeight="1">
      <c r="A33" s="25"/>
      <c r="B33" s="26" t="s">
        <v>135</v>
      </c>
      <c r="C33" s="27"/>
      <c r="D33" s="28"/>
      <c r="E33" s="29">
        <v>671392993</v>
      </c>
      <c r="F33" s="31">
        <v>232359949</v>
      </c>
      <c r="G33" s="25"/>
      <c r="H33" s="25"/>
    </row>
    <row r="34" spans="1:8" ht="15" customHeight="1">
      <c r="A34" s="25"/>
      <c r="B34" s="26" t="s">
        <v>109</v>
      </c>
      <c r="C34" s="27"/>
      <c r="D34" s="28"/>
      <c r="E34" s="29">
        <v>397637401</v>
      </c>
      <c r="F34" s="31">
        <v>133581360</v>
      </c>
      <c r="G34" s="25"/>
      <c r="H34" s="25"/>
    </row>
    <row r="35" spans="1:8" ht="15" customHeight="1">
      <c r="A35" s="25"/>
      <c r="B35" s="26" t="s">
        <v>124</v>
      </c>
      <c r="C35" s="27"/>
      <c r="D35" s="28"/>
      <c r="E35" s="29">
        <v>216980100</v>
      </c>
      <c r="F35" s="31">
        <v>71966305</v>
      </c>
      <c r="G35" s="25"/>
      <c r="H35" s="25"/>
    </row>
    <row r="36" spans="1:8" ht="15" customHeight="1">
      <c r="A36" s="25"/>
      <c r="B36" s="26" t="s">
        <v>181</v>
      </c>
      <c r="C36" s="27"/>
      <c r="D36" s="27"/>
      <c r="E36" s="40">
        <v>115369109</v>
      </c>
      <c r="F36" s="51">
        <v>41606937</v>
      </c>
      <c r="G36" s="25"/>
      <c r="H36" s="25"/>
    </row>
    <row r="37" spans="1:8" ht="15" customHeight="1">
      <c r="A37" s="25"/>
      <c r="B37" s="26" t="s">
        <v>38</v>
      </c>
      <c r="C37" s="27"/>
      <c r="D37" s="28"/>
      <c r="E37" s="29">
        <v>313470768</v>
      </c>
      <c r="F37" s="31">
        <v>104929034</v>
      </c>
      <c r="G37" s="25"/>
      <c r="H37" s="25"/>
    </row>
    <row r="38" spans="1:8" ht="15" customHeight="1">
      <c r="A38" s="32"/>
      <c r="B38" s="33" t="s">
        <v>39</v>
      </c>
      <c r="C38" s="34"/>
      <c r="D38" s="34"/>
      <c r="E38" s="47">
        <f>SUM(E30:E37)</f>
        <v>3100028834</v>
      </c>
      <c r="F38" s="37">
        <f>SUM(F30:F37)</f>
        <v>1078771801</v>
      </c>
      <c r="G38" s="32"/>
      <c r="H38" s="32"/>
    </row>
    <row r="39" spans="1:8" ht="49.5" customHeight="1">
      <c r="A39" s="25">
        <v>5</v>
      </c>
      <c r="B39" s="33" t="s">
        <v>123</v>
      </c>
      <c r="C39" s="20">
        <v>9013</v>
      </c>
      <c r="D39" s="20" t="s">
        <v>22</v>
      </c>
      <c r="E39" s="22">
        <v>2873646</v>
      </c>
      <c r="F39" s="37">
        <v>95272065</v>
      </c>
      <c r="G39" s="23">
        <v>0.13</v>
      </c>
      <c r="H39" s="24">
        <v>1.297</v>
      </c>
    </row>
    <row r="40" spans="1:8" ht="15" customHeight="1">
      <c r="A40" s="25"/>
      <c r="B40" s="26" t="s">
        <v>33</v>
      </c>
      <c r="C40" s="27"/>
      <c r="D40" s="28"/>
      <c r="E40" s="29"/>
      <c r="F40" s="29"/>
      <c r="G40" s="25"/>
      <c r="H40" s="18"/>
    </row>
    <row r="41" spans="1:8" ht="15" customHeight="1">
      <c r="A41" s="25"/>
      <c r="B41" s="26" t="s">
        <v>125</v>
      </c>
      <c r="C41" s="27"/>
      <c r="D41" s="27"/>
      <c r="E41" s="40">
        <v>550952116</v>
      </c>
      <c r="F41" s="29">
        <v>3306269715</v>
      </c>
      <c r="G41" s="25"/>
      <c r="H41" s="25"/>
    </row>
    <row r="42" spans="1:8" ht="15" customHeight="1">
      <c r="A42" s="25"/>
      <c r="B42" s="26" t="s">
        <v>112</v>
      </c>
      <c r="C42" s="27"/>
      <c r="D42" s="27"/>
      <c r="E42" s="40">
        <v>8245638</v>
      </c>
      <c r="F42" s="29">
        <v>563178158</v>
      </c>
      <c r="G42" s="25"/>
      <c r="H42" s="25"/>
    </row>
    <row r="43" spans="1:8" ht="15" customHeight="1">
      <c r="A43" s="25"/>
      <c r="B43" s="26" t="s">
        <v>111</v>
      </c>
      <c r="C43" s="27"/>
      <c r="D43" s="27"/>
      <c r="E43" s="40">
        <v>136754804</v>
      </c>
      <c r="F43" s="29">
        <v>340349434</v>
      </c>
      <c r="G43" s="25"/>
      <c r="H43" s="25"/>
    </row>
    <row r="44" spans="1:8" ht="15" customHeight="1">
      <c r="A44" s="25"/>
      <c r="B44" s="26" t="s">
        <v>109</v>
      </c>
      <c r="C44" s="27"/>
      <c r="D44" s="27"/>
      <c r="E44" s="40">
        <v>27668476</v>
      </c>
      <c r="F44" s="29">
        <v>313927039</v>
      </c>
      <c r="G44" s="25"/>
      <c r="H44" s="25"/>
    </row>
    <row r="45" spans="1:8" ht="15" customHeight="1">
      <c r="A45" s="25"/>
      <c r="B45" s="26" t="s">
        <v>128</v>
      </c>
      <c r="C45" s="27"/>
      <c r="D45" s="27"/>
      <c r="E45" s="40">
        <v>41012128</v>
      </c>
      <c r="F45" s="29">
        <v>311008456</v>
      </c>
      <c r="G45" s="25"/>
      <c r="H45" s="25"/>
    </row>
    <row r="46" spans="1:8" ht="15" customHeight="1">
      <c r="A46" s="25"/>
      <c r="B46" s="26" t="s">
        <v>38</v>
      </c>
      <c r="C46" s="27"/>
      <c r="D46" s="27"/>
      <c r="E46" s="82" t="s">
        <v>22</v>
      </c>
      <c r="F46" s="29">
        <v>1341072688</v>
      </c>
      <c r="G46" s="25"/>
      <c r="H46" s="25"/>
    </row>
    <row r="47" spans="1:8" ht="15" customHeight="1">
      <c r="A47" s="32"/>
      <c r="B47" s="33" t="s">
        <v>39</v>
      </c>
      <c r="C47" s="34"/>
      <c r="D47" s="35"/>
      <c r="E47" s="85" t="s">
        <v>182</v>
      </c>
      <c r="F47" s="37">
        <f>SUM(F39:F46)</f>
        <v>6271077555</v>
      </c>
      <c r="G47" s="35"/>
      <c r="H47" s="32"/>
    </row>
    <row r="48" spans="1:8" ht="30" customHeight="1">
      <c r="A48" s="18">
        <v>6</v>
      </c>
      <c r="B48" s="19" t="s">
        <v>121</v>
      </c>
      <c r="C48" s="52" t="s">
        <v>120</v>
      </c>
      <c r="D48" s="21" t="s">
        <v>145</v>
      </c>
      <c r="E48" s="38">
        <v>317387234</v>
      </c>
      <c r="F48" s="38">
        <v>94808871</v>
      </c>
      <c r="G48" s="23">
        <v>0.13</v>
      </c>
      <c r="H48" s="24">
        <v>0.047</v>
      </c>
    </row>
    <row r="49" spans="1:8" ht="15" customHeight="1">
      <c r="A49" s="25"/>
      <c r="B49" s="26" t="s">
        <v>33</v>
      </c>
      <c r="C49" s="27"/>
      <c r="D49" s="28"/>
      <c r="E49" s="29"/>
      <c r="F49" s="30"/>
      <c r="G49" s="18"/>
      <c r="H49" s="18"/>
    </row>
    <row r="50" spans="1:8" ht="15" customHeight="1">
      <c r="A50" s="25"/>
      <c r="B50" s="26" t="s">
        <v>125</v>
      </c>
      <c r="C50" s="27"/>
      <c r="D50" s="28"/>
      <c r="E50" s="29">
        <v>1330473880</v>
      </c>
      <c r="F50" s="31">
        <v>421287672</v>
      </c>
      <c r="G50" s="25"/>
      <c r="H50" s="25"/>
    </row>
    <row r="51" spans="1:8" ht="15" customHeight="1">
      <c r="A51" s="25"/>
      <c r="B51" s="26" t="s">
        <v>127</v>
      </c>
      <c r="C51" s="27"/>
      <c r="D51" s="28"/>
      <c r="E51" s="29">
        <v>128657735</v>
      </c>
      <c r="F51" s="31">
        <v>39010378</v>
      </c>
      <c r="G51" s="25"/>
      <c r="H51" s="25"/>
    </row>
    <row r="52" spans="1:8" ht="15" customHeight="1">
      <c r="A52" s="25"/>
      <c r="B52" s="26" t="s">
        <v>142</v>
      </c>
      <c r="C52" s="27"/>
      <c r="D52" s="28"/>
      <c r="E52" s="29">
        <v>80837438</v>
      </c>
      <c r="F52" s="31">
        <v>23547937</v>
      </c>
      <c r="G52" s="25"/>
      <c r="H52" s="25"/>
    </row>
    <row r="53" spans="1:8" ht="15" customHeight="1">
      <c r="A53" s="25"/>
      <c r="B53" s="26" t="s">
        <v>106</v>
      </c>
      <c r="C53" s="27"/>
      <c r="D53" s="28"/>
      <c r="E53" s="29">
        <v>22479376</v>
      </c>
      <c r="F53" s="31">
        <v>6486503</v>
      </c>
      <c r="G53" s="25"/>
      <c r="H53" s="25"/>
    </row>
    <row r="54" spans="1:8" ht="15" customHeight="1">
      <c r="A54" s="25"/>
      <c r="B54" s="26" t="s">
        <v>128</v>
      </c>
      <c r="C54" s="27"/>
      <c r="D54" s="28"/>
      <c r="E54" s="29">
        <v>16000504</v>
      </c>
      <c r="F54" s="31">
        <v>5963059</v>
      </c>
      <c r="G54" s="25"/>
      <c r="H54" s="25"/>
    </row>
    <row r="55" spans="1:8" ht="15" customHeight="1">
      <c r="A55" s="25"/>
      <c r="B55" s="26" t="s">
        <v>38</v>
      </c>
      <c r="C55" s="27"/>
      <c r="D55" s="28"/>
      <c r="E55" s="29">
        <v>11468039</v>
      </c>
      <c r="F55" s="31">
        <v>3653854</v>
      </c>
      <c r="G55" s="25"/>
      <c r="H55" s="25"/>
    </row>
    <row r="56" spans="1:8" ht="15" customHeight="1">
      <c r="A56" s="32"/>
      <c r="B56" s="33" t="s">
        <v>39</v>
      </c>
      <c r="C56" s="34"/>
      <c r="D56" s="35"/>
      <c r="E56" s="47">
        <f>SUM(E48:E55)</f>
        <v>1907304206</v>
      </c>
      <c r="F56" s="37">
        <f>SUM(F48:F55)</f>
        <v>594758274</v>
      </c>
      <c r="G56" s="32"/>
      <c r="H56" s="32"/>
    </row>
    <row r="57" spans="1:8" ht="49.5" customHeight="1">
      <c r="A57" s="18">
        <v>7</v>
      </c>
      <c r="B57" s="19" t="s">
        <v>119</v>
      </c>
      <c r="C57" s="20">
        <v>8517</v>
      </c>
      <c r="D57" s="21" t="s">
        <v>22</v>
      </c>
      <c r="E57" s="38">
        <v>1142651</v>
      </c>
      <c r="F57" s="39">
        <v>92173154</v>
      </c>
      <c r="G57" s="23">
        <v>0.13</v>
      </c>
      <c r="H57" s="24">
        <v>0.099</v>
      </c>
    </row>
    <row r="58" spans="1:8" ht="15" customHeight="1">
      <c r="A58" s="25"/>
      <c r="B58" s="26" t="s">
        <v>33</v>
      </c>
      <c r="C58" s="27"/>
      <c r="D58" s="28"/>
      <c r="E58" s="29"/>
      <c r="F58" s="30"/>
      <c r="G58" s="25"/>
      <c r="H58" s="25"/>
    </row>
    <row r="59" spans="1:8" ht="15" customHeight="1">
      <c r="A59" s="25"/>
      <c r="B59" s="26" t="s">
        <v>108</v>
      </c>
      <c r="C59" s="27"/>
      <c r="D59" s="28"/>
      <c r="E59" s="29">
        <v>59862047</v>
      </c>
      <c r="F59" s="31">
        <v>1117896698</v>
      </c>
      <c r="G59" s="25"/>
      <c r="H59" s="25"/>
    </row>
    <row r="60" spans="1:8" ht="15" customHeight="1">
      <c r="A60" s="25"/>
      <c r="B60" s="26" t="s">
        <v>125</v>
      </c>
      <c r="C60" s="27"/>
      <c r="D60" s="28"/>
      <c r="E60" s="29">
        <v>50955048</v>
      </c>
      <c r="F60" s="31">
        <v>1052484306</v>
      </c>
      <c r="G60" s="25"/>
      <c r="H60" s="25"/>
    </row>
    <row r="61" spans="1:8" ht="15" customHeight="1">
      <c r="A61" s="25"/>
      <c r="B61" s="26" t="s">
        <v>114</v>
      </c>
      <c r="C61" s="27"/>
      <c r="D61" s="28"/>
      <c r="E61" s="29">
        <v>6776646</v>
      </c>
      <c r="F61" s="31">
        <v>226339614</v>
      </c>
      <c r="G61" s="25"/>
      <c r="H61" s="25"/>
    </row>
    <row r="62" spans="1:8" ht="15" customHeight="1">
      <c r="A62" s="25"/>
      <c r="B62" s="26" t="s">
        <v>111</v>
      </c>
      <c r="C62" s="27"/>
      <c r="D62" s="28"/>
      <c r="E62" s="29">
        <v>6081896</v>
      </c>
      <c r="F62" s="31">
        <v>184342911</v>
      </c>
      <c r="G62" s="25"/>
      <c r="H62" s="25"/>
    </row>
    <row r="63" spans="1:8" ht="15" customHeight="1">
      <c r="A63" s="25"/>
      <c r="B63" s="26" t="s">
        <v>130</v>
      </c>
      <c r="C63" s="27"/>
      <c r="D63" s="27"/>
      <c r="E63" s="40">
        <v>5962331</v>
      </c>
      <c r="F63" s="31">
        <v>177011091</v>
      </c>
      <c r="G63" s="25"/>
      <c r="H63" s="25"/>
    </row>
    <row r="64" spans="1:8" ht="15" customHeight="1">
      <c r="A64" s="25"/>
      <c r="B64" s="26" t="s">
        <v>38</v>
      </c>
      <c r="C64" s="27"/>
      <c r="D64" s="28"/>
      <c r="E64" s="84" t="s">
        <v>22</v>
      </c>
      <c r="F64" s="31">
        <v>2407635086</v>
      </c>
      <c r="G64" s="25"/>
      <c r="H64" s="25"/>
    </row>
    <row r="65" spans="1:8" ht="15" customHeight="1">
      <c r="A65" s="32"/>
      <c r="B65" s="33" t="s">
        <v>39</v>
      </c>
      <c r="C65" s="34"/>
      <c r="D65" s="35"/>
      <c r="E65" s="85" t="s">
        <v>182</v>
      </c>
      <c r="F65" s="37">
        <f>SUM(F57:F64)</f>
        <v>5257882860</v>
      </c>
      <c r="G65" s="32"/>
      <c r="H65" s="32"/>
    </row>
    <row r="66" spans="1:8" ht="64.5" customHeight="1">
      <c r="A66" s="18">
        <v>8</v>
      </c>
      <c r="B66" s="19" t="s">
        <v>122</v>
      </c>
      <c r="C66" s="20">
        <v>3808</v>
      </c>
      <c r="D66" s="21" t="s">
        <v>41</v>
      </c>
      <c r="E66" s="70">
        <v>31913703</v>
      </c>
      <c r="F66" s="22">
        <v>74224553</v>
      </c>
      <c r="G66" s="23">
        <v>0.13</v>
      </c>
      <c r="H66" s="24">
        <v>0.469</v>
      </c>
    </row>
    <row r="67" spans="1:8" ht="15" customHeight="1">
      <c r="A67" s="25"/>
      <c r="B67" s="26" t="s">
        <v>33</v>
      </c>
      <c r="C67" s="27"/>
      <c r="D67" s="27"/>
      <c r="E67" s="40"/>
      <c r="F67" s="30"/>
      <c r="G67" s="25"/>
      <c r="H67" s="25"/>
    </row>
    <row r="68" spans="1:8" ht="15" customHeight="1">
      <c r="A68" s="25"/>
      <c r="B68" s="26" t="s">
        <v>108</v>
      </c>
      <c r="C68" s="27"/>
      <c r="D68" s="28"/>
      <c r="E68" s="29">
        <v>15799271</v>
      </c>
      <c r="F68" s="31">
        <v>50333800</v>
      </c>
      <c r="G68" s="25"/>
      <c r="H68" s="25"/>
    </row>
    <row r="69" spans="1:8" ht="15" customHeight="1">
      <c r="A69" s="25"/>
      <c r="B69" s="26" t="s">
        <v>135</v>
      </c>
      <c r="C69" s="27"/>
      <c r="D69" s="28"/>
      <c r="E69" s="29">
        <v>16634003</v>
      </c>
      <c r="F69" s="31">
        <v>37398171</v>
      </c>
      <c r="G69" s="25"/>
      <c r="H69" s="25"/>
    </row>
    <row r="70" spans="1:8" ht="15" customHeight="1">
      <c r="A70" s="25"/>
      <c r="B70" s="26" t="s">
        <v>126</v>
      </c>
      <c r="C70" s="27"/>
      <c r="D70" s="28"/>
      <c r="E70" s="29">
        <v>7213506</v>
      </c>
      <c r="F70" s="31">
        <v>27531223</v>
      </c>
      <c r="G70" s="25"/>
      <c r="H70" s="25"/>
    </row>
    <row r="71" spans="1:8" ht="15" customHeight="1">
      <c r="A71" s="25"/>
      <c r="B71" s="26" t="s">
        <v>124</v>
      </c>
      <c r="C71" s="27"/>
      <c r="D71" s="28"/>
      <c r="E71" s="29">
        <v>10611868</v>
      </c>
      <c r="F71" s="31">
        <v>25454760</v>
      </c>
      <c r="G71" s="25"/>
      <c r="H71" s="25"/>
    </row>
    <row r="72" spans="1:8" ht="15" customHeight="1">
      <c r="A72" s="25"/>
      <c r="B72" s="26" t="s">
        <v>113</v>
      </c>
      <c r="C72" s="27"/>
      <c r="D72" s="28"/>
      <c r="E72" s="29">
        <v>5934963</v>
      </c>
      <c r="F72" s="31">
        <v>22689159</v>
      </c>
      <c r="G72" s="25"/>
      <c r="H72" s="25"/>
    </row>
    <row r="73" spans="1:8" ht="15" customHeight="1">
      <c r="A73" s="25"/>
      <c r="B73" s="26" t="s">
        <v>38</v>
      </c>
      <c r="C73" s="27"/>
      <c r="D73" s="28"/>
      <c r="E73" s="29">
        <v>132192799</v>
      </c>
      <c r="F73" s="31">
        <v>333644549</v>
      </c>
      <c r="G73" s="25"/>
      <c r="H73" s="25"/>
    </row>
    <row r="74" spans="1:8" ht="15" customHeight="1">
      <c r="A74" s="32"/>
      <c r="B74" s="33" t="s">
        <v>39</v>
      </c>
      <c r="C74" s="34"/>
      <c r="D74" s="35"/>
      <c r="E74" s="36">
        <f>SUM(E66:E73)</f>
        <v>220300113</v>
      </c>
      <c r="F74" s="37">
        <f>SUM(F66:F73)</f>
        <v>571276215</v>
      </c>
      <c r="G74" s="32"/>
      <c r="H74" s="32"/>
    </row>
    <row r="75" spans="1:8" ht="19.5" customHeight="1">
      <c r="A75" s="18">
        <v>9</v>
      </c>
      <c r="B75" s="19" t="s">
        <v>32</v>
      </c>
      <c r="C75" s="20">
        <v>8542</v>
      </c>
      <c r="D75" s="21" t="s">
        <v>23</v>
      </c>
      <c r="E75" s="22">
        <v>129091187</v>
      </c>
      <c r="F75" s="22">
        <v>64452182</v>
      </c>
      <c r="G75" s="23">
        <v>0.13</v>
      </c>
      <c r="H75" s="24">
        <v>0.234</v>
      </c>
    </row>
    <row r="76" spans="1:8" ht="15" customHeight="1">
      <c r="A76" s="25"/>
      <c r="B76" s="26" t="s">
        <v>33</v>
      </c>
      <c r="C76" s="27"/>
      <c r="D76" s="28"/>
      <c r="E76" s="29"/>
      <c r="F76" s="30"/>
      <c r="G76" s="25"/>
      <c r="H76" s="25"/>
    </row>
    <row r="77" spans="1:8" ht="15" customHeight="1">
      <c r="A77" s="25"/>
      <c r="B77" s="26" t="s">
        <v>125</v>
      </c>
      <c r="C77" s="27"/>
      <c r="D77" s="28"/>
      <c r="E77" s="29">
        <v>6678076852</v>
      </c>
      <c r="F77" s="31">
        <v>3370354705</v>
      </c>
      <c r="G77" s="25"/>
      <c r="H77" s="25"/>
    </row>
    <row r="78" spans="1:8" ht="15" customHeight="1">
      <c r="A78" s="25"/>
      <c r="B78" s="26" t="s">
        <v>106</v>
      </c>
      <c r="C78" s="27"/>
      <c r="D78" s="28"/>
      <c r="E78" s="29">
        <v>3124789364</v>
      </c>
      <c r="F78" s="31">
        <v>1176386205</v>
      </c>
      <c r="G78" s="25"/>
      <c r="H78" s="25"/>
    </row>
    <row r="79" spans="1:8" ht="15" customHeight="1">
      <c r="A79" s="25"/>
      <c r="B79" s="26" t="s">
        <v>128</v>
      </c>
      <c r="C79" s="27"/>
      <c r="D79" s="28"/>
      <c r="E79" s="29">
        <v>1192393506</v>
      </c>
      <c r="F79" s="31">
        <v>1034514523</v>
      </c>
      <c r="G79" s="25"/>
      <c r="H79" s="25"/>
    </row>
    <row r="80" spans="1:8" ht="15" customHeight="1">
      <c r="A80" s="25"/>
      <c r="B80" s="26" t="s">
        <v>108</v>
      </c>
      <c r="C80" s="27"/>
      <c r="D80" s="28"/>
      <c r="E80" s="29">
        <v>838034918</v>
      </c>
      <c r="F80" s="31">
        <v>860961471</v>
      </c>
      <c r="G80" s="25"/>
      <c r="H80" s="25"/>
    </row>
    <row r="81" spans="1:8" ht="15" customHeight="1">
      <c r="A81" s="25"/>
      <c r="B81" s="26" t="s">
        <v>111</v>
      </c>
      <c r="C81" s="27"/>
      <c r="D81" s="28"/>
      <c r="E81" s="29">
        <v>779422110</v>
      </c>
      <c r="F81" s="31">
        <v>724555437</v>
      </c>
      <c r="G81" s="25"/>
      <c r="H81" s="25"/>
    </row>
    <row r="82" spans="1:8" ht="15" customHeight="1">
      <c r="A82" s="25"/>
      <c r="B82" s="26" t="s">
        <v>38</v>
      </c>
      <c r="C82" s="27"/>
      <c r="D82" s="28"/>
      <c r="E82" s="84" t="s">
        <v>22</v>
      </c>
      <c r="F82" s="31">
        <v>2299589467</v>
      </c>
      <c r="G82" s="25"/>
      <c r="H82" s="25"/>
    </row>
    <row r="83" spans="1:8" ht="15" customHeight="1">
      <c r="A83" s="32"/>
      <c r="B83" s="33" t="s">
        <v>39</v>
      </c>
      <c r="C83" s="34"/>
      <c r="D83" s="35"/>
      <c r="E83" s="85" t="s">
        <v>182</v>
      </c>
      <c r="F83" s="37">
        <f>SUM(F75:F82)</f>
        <v>9530813990</v>
      </c>
      <c r="G83" s="35"/>
      <c r="H83" s="32"/>
    </row>
    <row r="84" spans="1:8" ht="30" customHeight="1">
      <c r="A84" s="32">
        <v>10</v>
      </c>
      <c r="B84" s="19" t="s">
        <v>52</v>
      </c>
      <c r="C84" s="20">
        <v>8529</v>
      </c>
      <c r="D84" s="21" t="s">
        <v>41</v>
      </c>
      <c r="E84" s="22">
        <v>5067521</v>
      </c>
      <c r="F84" s="37">
        <v>61884855</v>
      </c>
      <c r="G84" s="23">
        <v>0.13</v>
      </c>
      <c r="H84" s="24">
        <v>0.074</v>
      </c>
    </row>
    <row r="85" spans="1:8" ht="15" customHeight="1">
      <c r="A85" s="45"/>
      <c r="B85" s="44" t="s">
        <v>33</v>
      </c>
      <c r="C85" s="27"/>
      <c r="D85" s="28"/>
      <c r="E85" s="29"/>
      <c r="F85" s="31"/>
      <c r="G85" s="18"/>
      <c r="H85" s="18"/>
    </row>
    <row r="86" spans="1:8" ht="15" customHeight="1">
      <c r="A86" s="25"/>
      <c r="B86" s="26" t="s">
        <v>125</v>
      </c>
      <c r="C86" s="27"/>
      <c r="D86" s="27"/>
      <c r="E86" s="40">
        <v>40631630</v>
      </c>
      <c r="F86" s="29">
        <v>3637413762</v>
      </c>
      <c r="G86" s="25"/>
      <c r="H86" s="25"/>
    </row>
    <row r="87" spans="1:8" ht="15" customHeight="1">
      <c r="A87" s="25"/>
      <c r="B87" s="26" t="s">
        <v>108</v>
      </c>
      <c r="C87" s="27"/>
      <c r="D87" s="27"/>
      <c r="E87" s="40">
        <v>31879265</v>
      </c>
      <c r="F87" s="29">
        <v>1089926779</v>
      </c>
      <c r="G87" s="25"/>
      <c r="H87" s="25"/>
    </row>
    <row r="88" spans="1:8" ht="15" customHeight="1">
      <c r="A88" s="25"/>
      <c r="B88" s="26" t="s">
        <v>111</v>
      </c>
      <c r="C88" s="27"/>
      <c r="D88" s="27"/>
      <c r="E88" s="40">
        <v>21445176</v>
      </c>
      <c r="F88" s="29">
        <v>1038347365</v>
      </c>
      <c r="G88" s="25"/>
      <c r="H88" s="25"/>
    </row>
    <row r="89" spans="1:8" ht="15" customHeight="1">
      <c r="A89" s="25"/>
      <c r="B89" s="26" t="s">
        <v>109</v>
      </c>
      <c r="C89" s="27"/>
      <c r="D89" s="27"/>
      <c r="E89" s="40">
        <v>9339458</v>
      </c>
      <c r="F89" s="29">
        <v>1020835225</v>
      </c>
      <c r="G89" s="25"/>
      <c r="H89" s="25"/>
    </row>
    <row r="90" spans="1:8" ht="15" customHeight="1">
      <c r="A90" s="25"/>
      <c r="B90" s="26" t="s">
        <v>106</v>
      </c>
      <c r="C90" s="27"/>
      <c r="D90" s="27"/>
      <c r="E90" s="40">
        <v>3669723</v>
      </c>
      <c r="F90" s="29">
        <v>768390387</v>
      </c>
      <c r="G90" s="25"/>
      <c r="H90" s="25"/>
    </row>
    <row r="91" spans="1:8" ht="15" customHeight="1">
      <c r="A91" s="25"/>
      <c r="B91" s="26" t="s">
        <v>38</v>
      </c>
      <c r="C91" s="27"/>
      <c r="D91" s="28"/>
      <c r="E91" s="29">
        <v>151054922</v>
      </c>
      <c r="F91" s="29">
        <v>3809665389</v>
      </c>
      <c r="G91" s="25"/>
      <c r="H91" s="25"/>
    </row>
    <row r="92" spans="1:8" ht="15" customHeight="1">
      <c r="A92" s="32"/>
      <c r="B92" s="33" t="s">
        <v>39</v>
      </c>
      <c r="C92" s="34"/>
      <c r="D92" s="35"/>
      <c r="E92" s="47">
        <f>SUM(E84:E91)</f>
        <v>263087695</v>
      </c>
      <c r="F92" s="37">
        <f>SUM(F84:F91)</f>
        <v>11426463762</v>
      </c>
      <c r="G92" s="32"/>
      <c r="H92" s="32"/>
    </row>
    <row r="93" spans="1:8" ht="30" customHeight="1">
      <c r="A93" s="18">
        <v>11</v>
      </c>
      <c r="B93" s="19" t="s">
        <v>137</v>
      </c>
      <c r="C93" s="20">
        <v>8414</v>
      </c>
      <c r="D93" s="35" t="s">
        <v>75</v>
      </c>
      <c r="E93" s="37">
        <v>12563424</v>
      </c>
      <c r="F93" s="39">
        <v>61054135</v>
      </c>
      <c r="G93" s="23">
        <v>0.13</v>
      </c>
      <c r="H93" s="24">
        <v>0.277</v>
      </c>
    </row>
    <row r="94" spans="1:8" ht="15" customHeight="1">
      <c r="A94" s="25"/>
      <c r="B94" s="26" t="s">
        <v>33</v>
      </c>
      <c r="C94" s="27"/>
      <c r="D94" s="28"/>
      <c r="E94" s="29"/>
      <c r="F94" s="30"/>
      <c r="G94" s="18"/>
      <c r="H94" s="18"/>
    </row>
    <row r="95" spans="1:8" ht="15" customHeight="1">
      <c r="A95" s="25"/>
      <c r="B95" s="26" t="s">
        <v>108</v>
      </c>
      <c r="C95" s="27"/>
      <c r="D95" s="28"/>
      <c r="E95" s="29">
        <v>93194542</v>
      </c>
      <c r="F95" s="31">
        <v>725763978</v>
      </c>
      <c r="G95" s="25"/>
      <c r="H95" s="25"/>
    </row>
    <row r="96" spans="1:8" ht="15" customHeight="1">
      <c r="A96" s="25"/>
      <c r="B96" s="26" t="s">
        <v>125</v>
      </c>
      <c r="C96" s="27"/>
      <c r="D96" s="28"/>
      <c r="E96" s="29">
        <v>124295080</v>
      </c>
      <c r="F96" s="31">
        <v>446166760</v>
      </c>
      <c r="G96" s="25"/>
      <c r="H96" s="25"/>
    </row>
    <row r="97" spans="1:8" ht="15" customHeight="1">
      <c r="A97" s="25"/>
      <c r="B97" s="26" t="s">
        <v>111</v>
      </c>
      <c r="C97" s="27"/>
      <c r="D97" s="28"/>
      <c r="E97" s="29">
        <v>35526465</v>
      </c>
      <c r="F97" s="31">
        <v>182657373</v>
      </c>
      <c r="G97" s="25"/>
      <c r="H97" s="25"/>
    </row>
    <row r="98" spans="1:8" ht="15" customHeight="1">
      <c r="A98" s="25"/>
      <c r="B98" s="26" t="s">
        <v>109</v>
      </c>
      <c r="C98" s="27"/>
      <c r="D98" s="28"/>
      <c r="E98" s="29">
        <v>18377454</v>
      </c>
      <c r="F98" s="31">
        <v>89423848</v>
      </c>
      <c r="G98" s="25"/>
      <c r="H98" s="25"/>
    </row>
    <row r="99" spans="1:8" ht="15" customHeight="1">
      <c r="A99" s="25"/>
      <c r="B99" s="26" t="s">
        <v>130</v>
      </c>
      <c r="C99" s="27"/>
      <c r="D99" s="28"/>
      <c r="E99" s="29">
        <v>11669690</v>
      </c>
      <c r="F99" s="31">
        <v>70009651</v>
      </c>
      <c r="G99" s="25"/>
      <c r="H99" s="25"/>
    </row>
    <row r="100" spans="1:8" ht="15" customHeight="1">
      <c r="A100" s="25"/>
      <c r="B100" s="26" t="s">
        <v>38</v>
      </c>
      <c r="C100" s="27"/>
      <c r="D100" s="28"/>
      <c r="E100" s="29"/>
      <c r="F100" s="31">
        <v>1013821178</v>
      </c>
      <c r="G100" s="25"/>
      <c r="H100" s="25"/>
    </row>
    <row r="101" spans="1:8" ht="15" customHeight="1">
      <c r="A101" s="32"/>
      <c r="B101" s="33" t="s">
        <v>39</v>
      </c>
      <c r="C101" s="34"/>
      <c r="D101" s="35"/>
      <c r="E101" s="36">
        <f>SUM(E93:E100)</f>
        <v>295626655</v>
      </c>
      <c r="F101" s="37">
        <f>SUM(F93:F100)</f>
        <v>2588896923</v>
      </c>
      <c r="G101" s="32"/>
      <c r="H101" s="32"/>
    </row>
    <row r="102" spans="1:8" ht="30" customHeight="1">
      <c r="A102" s="18">
        <v>12</v>
      </c>
      <c r="B102" s="19" t="s">
        <v>154</v>
      </c>
      <c r="C102" s="20">
        <v>8523</v>
      </c>
      <c r="D102" s="21" t="s">
        <v>22</v>
      </c>
      <c r="E102" s="37">
        <v>40298865</v>
      </c>
      <c r="F102" s="39">
        <v>60665301</v>
      </c>
      <c r="G102" s="23">
        <v>0.13</v>
      </c>
      <c r="H102" s="24">
        <v>2.383</v>
      </c>
    </row>
    <row r="103" spans="1:8" ht="15" customHeight="1">
      <c r="A103" s="25"/>
      <c r="B103" s="26" t="s">
        <v>33</v>
      </c>
      <c r="C103" s="27"/>
      <c r="D103" s="28"/>
      <c r="E103" s="29"/>
      <c r="F103" s="30"/>
      <c r="G103" s="25"/>
      <c r="H103" s="25"/>
    </row>
    <row r="104" spans="1:8" ht="15" customHeight="1">
      <c r="A104" s="25"/>
      <c r="B104" s="26" t="s">
        <v>108</v>
      </c>
      <c r="C104" s="27"/>
      <c r="D104" s="28"/>
      <c r="E104" s="29">
        <v>525127380</v>
      </c>
      <c r="F104" s="31">
        <v>310570199</v>
      </c>
      <c r="G104" s="25"/>
      <c r="H104" s="25"/>
    </row>
    <row r="105" spans="1:8" ht="15" customHeight="1">
      <c r="A105" s="25"/>
      <c r="B105" s="26" t="s">
        <v>125</v>
      </c>
      <c r="C105" s="27"/>
      <c r="D105" s="28"/>
      <c r="E105" s="29">
        <v>321695570</v>
      </c>
      <c r="F105" s="31">
        <v>172847047</v>
      </c>
      <c r="G105" s="25"/>
      <c r="H105" s="25"/>
    </row>
    <row r="106" spans="1:8" ht="15" customHeight="1">
      <c r="A106" s="25"/>
      <c r="B106" s="26" t="s">
        <v>114</v>
      </c>
      <c r="C106" s="27"/>
      <c r="D106" s="28"/>
      <c r="E106" s="29">
        <v>287643736</v>
      </c>
      <c r="F106" s="31">
        <v>43228603</v>
      </c>
      <c r="G106" s="25"/>
      <c r="H106" s="25"/>
    </row>
    <row r="107" spans="1:8" ht="15" customHeight="1">
      <c r="A107" s="25"/>
      <c r="B107" s="26" t="s">
        <v>160</v>
      </c>
      <c r="C107" s="27"/>
      <c r="D107" s="28"/>
      <c r="E107" s="29">
        <v>62803942</v>
      </c>
      <c r="F107" s="31">
        <v>40082259</v>
      </c>
      <c r="G107" s="25"/>
      <c r="H107" s="25"/>
    </row>
    <row r="108" spans="1:8" ht="15" customHeight="1">
      <c r="A108" s="25"/>
      <c r="B108" s="26" t="s">
        <v>111</v>
      </c>
      <c r="C108" s="27"/>
      <c r="D108" s="28"/>
      <c r="E108" s="29">
        <v>155680121</v>
      </c>
      <c r="F108" s="31">
        <v>38455960</v>
      </c>
      <c r="G108" s="25"/>
      <c r="H108" s="25"/>
    </row>
    <row r="109" spans="1:8" ht="15" customHeight="1">
      <c r="A109" s="25"/>
      <c r="B109" s="26" t="s">
        <v>38</v>
      </c>
      <c r="C109" s="27"/>
      <c r="D109" s="28"/>
      <c r="E109" s="29">
        <v>1420384150</v>
      </c>
      <c r="F109" s="31">
        <v>205860848</v>
      </c>
      <c r="G109" s="25"/>
      <c r="H109" s="25"/>
    </row>
    <row r="110" spans="1:8" ht="15" customHeight="1">
      <c r="A110" s="32"/>
      <c r="B110" s="33" t="s">
        <v>39</v>
      </c>
      <c r="C110" s="34"/>
      <c r="D110" s="35"/>
      <c r="E110" s="36">
        <f>SUM(E102:E109)</f>
        <v>2813633764</v>
      </c>
      <c r="F110" s="37">
        <f>SUM(F102:F109)</f>
        <v>871710217</v>
      </c>
      <c r="G110" s="32"/>
      <c r="H110" s="32"/>
    </row>
    <row r="111" spans="1:8" ht="19.5" customHeight="1">
      <c r="A111" s="18">
        <v>13</v>
      </c>
      <c r="B111" s="49" t="s">
        <v>65</v>
      </c>
      <c r="C111" s="20">
        <v>8501</v>
      </c>
      <c r="D111" s="21" t="s">
        <v>75</v>
      </c>
      <c r="E111" s="38">
        <v>23254009</v>
      </c>
      <c r="F111" s="39">
        <v>56317592</v>
      </c>
      <c r="G111" s="23">
        <v>0.13</v>
      </c>
      <c r="H111" s="24">
        <v>0.128</v>
      </c>
    </row>
    <row r="112" spans="1:8" ht="15" customHeight="1">
      <c r="A112" s="25"/>
      <c r="B112" s="50" t="s">
        <v>33</v>
      </c>
      <c r="C112" s="42"/>
      <c r="D112" s="42"/>
      <c r="E112" s="43"/>
      <c r="F112" s="30"/>
      <c r="G112" s="41"/>
      <c r="H112" s="41"/>
    </row>
    <row r="113" spans="1:8" ht="15" customHeight="1">
      <c r="A113" s="25"/>
      <c r="B113" s="26" t="s">
        <v>125</v>
      </c>
      <c r="C113" s="27"/>
      <c r="D113" s="27"/>
      <c r="E113" s="40">
        <v>826964670</v>
      </c>
      <c r="F113" s="31">
        <v>431810328</v>
      </c>
      <c r="G113" s="28"/>
      <c r="H113" s="28"/>
    </row>
    <row r="114" spans="1:8" ht="15" customHeight="1">
      <c r="A114" s="25"/>
      <c r="B114" s="26" t="s">
        <v>108</v>
      </c>
      <c r="C114" s="27"/>
      <c r="D114" s="28"/>
      <c r="E114" s="29">
        <v>90222613</v>
      </c>
      <c r="F114" s="31">
        <v>342414368</v>
      </c>
      <c r="G114" s="25"/>
      <c r="H114" s="25"/>
    </row>
    <row r="115" spans="1:8" ht="15" customHeight="1">
      <c r="A115" s="25"/>
      <c r="B115" s="26" t="s">
        <v>111</v>
      </c>
      <c r="C115" s="27"/>
      <c r="D115" s="28"/>
      <c r="E115" s="29">
        <v>224389248</v>
      </c>
      <c r="F115" s="31">
        <v>306929460</v>
      </c>
      <c r="G115" s="25"/>
      <c r="H115" s="25"/>
    </row>
    <row r="116" spans="1:8" ht="15" customHeight="1">
      <c r="A116" s="25"/>
      <c r="B116" s="26" t="s">
        <v>109</v>
      </c>
      <c r="C116" s="27"/>
      <c r="D116" s="28"/>
      <c r="E116" s="29">
        <v>110861879</v>
      </c>
      <c r="F116" s="31">
        <v>135543271</v>
      </c>
      <c r="G116" s="25"/>
      <c r="H116" s="25"/>
    </row>
    <row r="117" spans="1:8" ht="15" customHeight="1">
      <c r="A117" s="25"/>
      <c r="B117" s="26" t="s">
        <v>129</v>
      </c>
      <c r="C117" s="27"/>
      <c r="D117" s="27"/>
      <c r="E117" s="40">
        <v>21057951</v>
      </c>
      <c r="F117" s="51">
        <v>100393047</v>
      </c>
      <c r="G117" s="25"/>
      <c r="H117" s="25"/>
    </row>
    <row r="118" spans="1:8" ht="15" customHeight="1">
      <c r="A118" s="25"/>
      <c r="B118" s="26" t="s">
        <v>38</v>
      </c>
      <c r="C118" s="27"/>
      <c r="D118" s="28"/>
      <c r="E118" s="29">
        <v>406004683</v>
      </c>
      <c r="F118" s="31">
        <v>674444530</v>
      </c>
      <c r="G118" s="25"/>
      <c r="H118" s="25"/>
    </row>
    <row r="119" spans="1:8" ht="15" customHeight="1">
      <c r="A119" s="32"/>
      <c r="B119" s="33" t="s">
        <v>39</v>
      </c>
      <c r="C119" s="34"/>
      <c r="D119" s="35"/>
      <c r="E119" s="36">
        <f>SUM(E111:E118)</f>
        <v>1702755053</v>
      </c>
      <c r="F119" s="37">
        <f>SUM(F111:F118)</f>
        <v>2047852596</v>
      </c>
      <c r="G119" s="32"/>
      <c r="H119" s="32"/>
    </row>
    <row r="120" spans="1:8" ht="49.5" customHeight="1">
      <c r="A120" s="18">
        <v>14</v>
      </c>
      <c r="B120" s="19" t="s">
        <v>118</v>
      </c>
      <c r="C120" s="20">
        <v>8540</v>
      </c>
      <c r="D120" s="21" t="s">
        <v>75</v>
      </c>
      <c r="E120" s="37">
        <v>3683290</v>
      </c>
      <c r="F120" s="39">
        <v>54875184</v>
      </c>
      <c r="G120" s="23">
        <v>0.13</v>
      </c>
      <c r="H120" s="24">
        <v>-0.205</v>
      </c>
    </row>
    <row r="121" spans="1:8" ht="15" customHeight="1">
      <c r="A121" s="25"/>
      <c r="B121" s="26" t="s">
        <v>33</v>
      </c>
      <c r="C121" s="27"/>
      <c r="D121" s="28"/>
      <c r="E121" s="29"/>
      <c r="F121" s="30"/>
      <c r="G121" s="25"/>
      <c r="H121" s="25"/>
    </row>
    <row r="122" spans="1:8" ht="15" customHeight="1">
      <c r="A122" s="25"/>
      <c r="B122" s="26" t="s">
        <v>125</v>
      </c>
      <c r="C122" s="27"/>
      <c r="D122" s="28"/>
      <c r="E122" s="29">
        <v>36625329</v>
      </c>
      <c r="F122" s="31">
        <v>292630999</v>
      </c>
      <c r="G122" s="25"/>
      <c r="H122" s="25"/>
    </row>
    <row r="123" spans="1:8" ht="15" customHeight="1">
      <c r="A123" s="25"/>
      <c r="B123" s="26" t="s">
        <v>109</v>
      </c>
      <c r="C123" s="27"/>
      <c r="D123" s="28"/>
      <c r="E123" s="29">
        <v>8695670</v>
      </c>
      <c r="F123" s="31">
        <v>69147201</v>
      </c>
      <c r="G123" s="25"/>
      <c r="H123" s="25"/>
    </row>
    <row r="124" spans="1:8" ht="15" customHeight="1">
      <c r="A124" s="25"/>
      <c r="B124" s="26" t="s">
        <v>161</v>
      </c>
      <c r="C124" s="27"/>
      <c r="D124" s="28"/>
      <c r="E124" s="29">
        <v>4685741</v>
      </c>
      <c r="F124" s="31">
        <v>58145130</v>
      </c>
      <c r="G124" s="25"/>
      <c r="H124" s="25"/>
    </row>
    <row r="125" spans="1:8" ht="15" customHeight="1">
      <c r="A125" s="25"/>
      <c r="B125" s="26" t="s">
        <v>112</v>
      </c>
      <c r="C125" s="27"/>
      <c r="D125" s="28"/>
      <c r="E125" s="29">
        <v>8190718</v>
      </c>
      <c r="F125" s="31">
        <v>51701287</v>
      </c>
      <c r="G125" s="25"/>
      <c r="H125" s="25"/>
    </row>
    <row r="126" spans="1:8" ht="15" customHeight="1">
      <c r="A126" s="25"/>
      <c r="B126" s="26" t="s">
        <v>141</v>
      </c>
      <c r="C126" s="27"/>
      <c r="D126" s="28"/>
      <c r="E126" s="29">
        <v>2334208</v>
      </c>
      <c r="F126" s="31">
        <v>28332649</v>
      </c>
      <c r="G126" s="25"/>
      <c r="H126" s="25"/>
    </row>
    <row r="127" spans="1:8" ht="15" customHeight="1">
      <c r="A127" s="25"/>
      <c r="B127" s="26" t="s">
        <v>38</v>
      </c>
      <c r="C127" s="27"/>
      <c r="D127" s="28"/>
      <c r="E127" s="84" t="s">
        <v>22</v>
      </c>
      <c r="F127" s="31">
        <v>205263540</v>
      </c>
      <c r="G127" s="25"/>
      <c r="H127" s="25"/>
    </row>
    <row r="128" spans="1:8" ht="15" customHeight="1">
      <c r="A128" s="32"/>
      <c r="B128" s="33" t="s">
        <v>39</v>
      </c>
      <c r="C128" s="34"/>
      <c r="D128" s="34"/>
      <c r="E128" s="83" t="s">
        <v>22</v>
      </c>
      <c r="F128" s="37">
        <f>SUM(F120:F127)</f>
        <v>760095990</v>
      </c>
      <c r="G128" s="32"/>
      <c r="H128" s="35"/>
    </row>
    <row r="129" spans="1:8" ht="30" customHeight="1">
      <c r="A129" s="20">
        <v>15</v>
      </c>
      <c r="B129" s="69" t="s">
        <v>174</v>
      </c>
      <c r="C129" s="52" t="s">
        <v>172</v>
      </c>
      <c r="D129" s="21" t="s">
        <v>173</v>
      </c>
      <c r="E129" s="70">
        <v>66787736</v>
      </c>
      <c r="F129" s="22">
        <v>45066774</v>
      </c>
      <c r="G129" s="23">
        <v>0.13</v>
      </c>
      <c r="H129" s="24">
        <v>0.229</v>
      </c>
    </row>
    <row r="130" spans="1:8" ht="15" customHeight="1">
      <c r="A130" s="25"/>
      <c r="B130" s="26" t="s">
        <v>33</v>
      </c>
      <c r="C130" s="27"/>
      <c r="D130" s="27"/>
      <c r="E130" s="43"/>
      <c r="F130" s="30"/>
      <c r="G130" s="18"/>
      <c r="H130" s="18"/>
    </row>
    <row r="131" spans="1:8" ht="15" customHeight="1">
      <c r="A131" s="25"/>
      <c r="B131" s="26" t="s">
        <v>125</v>
      </c>
      <c r="C131" s="27"/>
      <c r="D131" s="27"/>
      <c r="E131" s="40">
        <v>248197646</v>
      </c>
      <c r="F131" s="31">
        <v>308846045</v>
      </c>
      <c r="G131" s="25"/>
      <c r="H131" s="25"/>
    </row>
    <row r="132" spans="1:8" ht="15" customHeight="1">
      <c r="A132" s="25"/>
      <c r="B132" s="26" t="s">
        <v>179</v>
      </c>
      <c r="C132" s="27"/>
      <c r="D132" s="27"/>
      <c r="E132" s="40">
        <v>185225505</v>
      </c>
      <c r="F132" s="31">
        <v>157345156</v>
      </c>
      <c r="G132" s="25"/>
      <c r="H132" s="25"/>
    </row>
    <row r="133" spans="1:8" ht="15" customHeight="1">
      <c r="A133" s="25"/>
      <c r="B133" s="26" t="s">
        <v>180</v>
      </c>
      <c r="C133" s="27"/>
      <c r="D133" s="27"/>
      <c r="E133" s="40">
        <v>106211856</v>
      </c>
      <c r="F133" s="31">
        <v>133426651</v>
      </c>
      <c r="G133" s="25"/>
      <c r="H133" s="25"/>
    </row>
    <row r="134" spans="1:8" ht="15" customHeight="1">
      <c r="A134" s="25"/>
      <c r="B134" s="26" t="s">
        <v>109</v>
      </c>
      <c r="C134" s="27"/>
      <c r="D134" s="27"/>
      <c r="E134" s="40">
        <v>147265262</v>
      </c>
      <c r="F134" s="31">
        <v>102443618</v>
      </c>
      <c r="G134" s="25"/>
      <c r="H134" s="25"/>
    </row>
    <row r="135" spans="1:8" ht="15" customHeight="1">
      <c r="A135" s="25"/>
      <c r="B135" s="26" t="s">
        <v>124</v>
      </c>
      <c r="C135" s="27"/>
      <c r="D135" s="27"/>
      <c r="E135" s="40">
        <v>48815116</v>
      </c>
      <c r="F135" s="31">
        <v>75944746</v>
      </c>
      <c r="G135" s="25"/>
      <c r="H135" s="25"/>
    </row>
    <row r="136" spans="1:8" ht="15" customHeight="1">
      <c r="A136" s="25"/>
      <c r="B136" s="26" t="s">
        <v>38</v>
      </c>
      <c r="C136" s="27"/>
      <c r="D136" s="27"/>
      <c r="E136" s="40">
        <v>1044693406</v>
      </c>
      <c r="F136" s="31">
        <v>947198789</v>
      </c>
      <c r="G136" s="25"/>
      <c r="H136" s="25"/>
    </row>
    <row r="137" spans="1:8" ht="15" customHeight="1">
      <c r="A137" s="32"/>
      <c r="B137" s="33" t="s">
        <v>39</v>
      </c>
      <c r="C137" s="34"/>
      <c r="D137" s="34"/>
      <c r="E137" s="47">
        <f>SUM(E129:E136)</f>
        <v>1847196527</v>
      </c>
      <c r="F137" s="37">
        <f>SUM(F129:F136)</f>
        <v>1770271779</v>
      </c>
      <c r="G137" s="32"/>
      <c r="H137" s="32"/>
    </row>
    <row r="138" spans="1:8" ht="15.75">
      <c r="A138" s="92" t="s">
        <v>144</v>
      </c>
      <c r="B138" s="92"/>
      <c r="C138" s="53"/>
      <c r="D138" s="53"/>
      <c r="E138" s="53"/>
      <c r="F138" s="53"/>
      <c r="G138" s="53"/>
      <c r="H138" s="54"/>
    </row>
    <row r="139" spans="1:8" ht="15.75">
      <c r="A139" s="93" t="s">
        <v>105</v>
      </c>
      <c r="B139" s="93"/>
      <c r="C139" s="53"/>
      <c r="D139" s="53"/>
      <c r="E139" s="53"/>
      <c r="F139" s="53"/>
      <c r="G139" s="53"/>
      <c r="H139" s="53"/>
    </row>
    <row r="140" spans="1:8" ht="15.75">
      <c r="A140" s="93" t="s">
        <v>186</v>
      </c>
      <c r="B140" s="93"/>
      <c r="C140" s="53"/>
      <c r="D140" s="53"/>
      <c r="E140" s="53"/>
      <c r="F140" s="53"/>
      <c r="G140" s="53"/>
      <c r="H140" s="54"/>
    </row>
  </sheetData>
  <mergeCells count="4">
    <mergeCell ref="A1:H1"/>
    <mergeCell ref="A138:B138"/>
    <mergeCell ref="A139:B139"/>
    <mergeCell ref="A140:B140"/>
  </mergeCells>
  <printOptions horizontalCentered="1"/>
  <pageMargins left="0.1968503937007874" right="0.1968503937007874" top="0.3937007874015748" bottom="0.31496062992125984" header="0.1968503937007874" footer="0.1968503937007874"/>
  <pageSetup horizontalDpi="600" verticalDpi="600" orientation="landscape" paperSize="9" r:id="rId1"/>
  <headerFooter alignWithMargins="0">
    <oddHeader>&amp;CTable 4</oddHeader>
  </headerFooter>
</worksheet>
</file>

<file path=xl/worksheets/sheet5.xml><?xml version="1.0" encoding="utf-8"?>
<worksheet xmlns="http://schemas.openxmlformats.org/spreadsheetml/2006/main" xmlns:r="http://schemas.openxmlformats.org/officeDocument/2006/relationships">
  <dimension ref="A1:H140"/>
  <sheetViews>
    <sheetView workbookViewId="0" topLeftCell="A1">
      <selection activeCell="B16" sqref="B16"/>
    </sheetView>
  </sheetViews>
  <sheetFormatPr defaultColWidth="9.00390625" defaultRowHeight="14.25"/>
  <cols>
    <col min="1" max="1" width="4.625" style="0" customWidth="1"/>
    <col min="2" max="2" width="60.625" style="0" customWidth="1"/>
    <col min="5" max="6" width="14.125" style="0" customWidth="1"/>
    <col min="7" max="7" width="12.375" style="0" customWidth="1"/>
    <col min="8" max="8" width="10.75390625" style="0" customWidth="1"/>
  </cols>
  <sheetData>
    <row r="1" spans="1:8" ht="24.75" customHeight="1">
      <c r="A1" s="94" t="s">
        <v>175</v>
      </c>
      <c r="B1" s="94"/>
      <c r="C1" s="94"/>
      <c r="D1" s="94"/>
      <c r="E1" s="94"/>
      <c r="F1" s="94"/>
      <c r="G1" s="94"/>
      <c r="H1" s="94"/>
    </row>
    <row r="2" spans="1:8" ht="30" customHeight="1">
      <c r="A2" s="15" t="s">
        <v>1</v>
      </c>
      <c r="B2" s="16" t="s">
        <v>26</v>
      </c>
      <c r="C2" s="15" t="s">
        <v>27</v>
      </c>
      <c r="D2" s="15" t="s">
        <v>28</v>
      </c>
      <c r="E2" s="17" t="s">
        <v>29</v>
      </c>
      <c r="F2" s="17" t="s">
        <v>103</v>
      </c>
      <c r="G2" s="16" t="s">
        <v>30</v>
      </c>
      <c r="H2" s="16" t="s">
        <v>31</v>
      </c>
    </row>
    <row r="3" spans="1:8" ht="49.5" customHeight="1">
      <c r="A3" s="18">
        <v>1</v>
      </c>
      <c r="B3" s="19" t="s">
        <v>49</v>
      </c>
      <c r="C3" s="20">
        <v>8471</v>
      </c>
      <c r="D3" s="21" t="s">
        <v>50</v>
      </c>
      <c r="E3" s="22">
        <v>25332927</v>
      </c>
      <c r="F3" s="30">
        <v>1521987972</v>
      </c>
      <c r="G3" s="23">
        <v>0</v>
      </c>
      <c r="H3" s="24">
        <v>0.222</v>
      </c>
    </row>
    <row r="4" spans="1:8" ht="15" customHeight="1">
      <c r="A4" s="25"/>
      <c r="B4" s="26" t="s">
        <v>33</v>
      </c>
      <c r="C4" s="27"/>
      <c r="D4" s="28"/>
      <c r="E4" s="29"/>
      <c r="F4" s="30"/>
      <c r="G4" s="25"/>
      <c r="H4" s="25"/>
    </row>
    <row r="5" spans="1:8" ht="15" customHeight="1">
      <c r="A5" s="25"/>
      <c r="B5" s="26" t="s">
        <v>139</v>
      </c>
      <c r="C5" s="27"/>
      <c r="D5" s="28"/>
      <c r="E5" s="29">
        <v>16331545</v>
      </c>
      <c r="F5" s="31">
        <v>1013394823</v>
      </c>
      <c r="G5" s="25"/>
      <c r="H5" s="25"/>
    </row>
    <row r="6" spans="1:8" ht="15" customHeight="1">
      <c r="A6" s="25"/>
      <c r="B6" s="26" t="s">
        <v>155</v>
      </c>
      <c r="C6" s="27"/>
      <c r="D6" s="28"/>
      <c r="E6" s="29">
        <v>622869</v>
      </c>
      <c r="F6" s="31">
        <v>650387101</v>
      </c>
      <c r="G6" s="25"/>
      <c r="H6" s="25"/>
    </row>
    <row r="7" spans="1:8" ht="15" customHeight="1">
      <c r="A7" s="25"/>
      <c r="B7" s="26" t="s">
        <v>140</v>
      </c>
      <c r="C7" s="27"/>
      <c r="D7" s="28"/>
      <c r="E7" s="29">
        <v>4175294</v>
      </c>
      <c r="F7" s="31">
        <v>562747218</v>
      </c>
      <c r="G7" s="25"/>
      <c r="H7" s="25"/>
    </row>
    <row r="8" spans="1:8" ht="15" customHeight="1">
      <c r="A8" s="25"/>
      <c r="B8" s="26" t="s">
        <v>156</v>
      </c>
      <c r="C8" s="27"/>
      <c r="D8" s="28"/>
      <c r="E8" s="29">
        <v>10210923</v>
      </c>
      <c r="F8" s="31">
        <v>425778181</v>
      </c>
      <c r="G8" s="25"/>
      <c r="H8" s="25"/>
    </row>
    <row r="9" spans="1:8" ht="15" customHeight="1">
      <c r="A9" s="25"/>
      <c r="B9" s="26" t="s">
        <v>157</v>
      </c>
      <c r="C9" s="27"/>
      <c r="D9" s="28"/>
      <c r="E9" s="29">
        <v>8880817</v>
      </c>
      <c r="F9" s="31">
        <v>397686265</v>
      </c>
      <c r="G9" s="25"/>
      <c r="H9" s="25"/>
    </row>
    <row r="10" spans="1:8" ht="15" customHeight="1">
      <c r="A10" s="25"/>
      <c r="B10" s="26" t="s">
        <v>38</v>
      </c>
      <c r="C10" s="27"/>
      <c r="D10" s="28"/>
      <c r="E10" s="29">
        <v>108169500</v>
      </c>
      <c r="F10" s="31">
        <v>4415667538</v>
      </c>
      <c r="G10" s="25"/>
      <c r="H10" s="25"/>
    </row>
    <row r="11" spans="1:8" ht="15" customHeight="1">
      <c r="A11" s="32"/>
      <c r="B11" s="33" t="s">
        <v>39</v>
      </c>
      <c r="C11" s="34"/>
      <c r="D11" s="35"/>
      <c r="E11" s="36">
        <f>SUM(E3:E10)</f>
        <v>173723875</v>
      </c>
      <c r="F11" s="37">
        <f>SUM(F3:F10)</f>
        <v>8987649098</v>
      </c>
      <c r="G11" s="25"/>
      <c r="H11" s="25"/>
    </row>
    <row r="12" spans="1:8" ht="19.5" customHeight="1">
      <c r="A12" s="18">
        <v>2</v>
      </c>
      <c r="B12" s="19" t="s">
        <v>32</v>
      </c>
      <c r="C12" s="20">
        <v>8542</v>
      </c>
      <c r="D12" s="21" t="s">
        <v>23</v>
      </c>
      <c r="E12" s="22">
        <v>2194675730</v>
      </c>
      <c r="F12" s="22">
        <v>951020192</v>
      </c>
      <c r="G12" s="23">
        <v>0</v>
      </c>
      <c r="H12" s="24">
        <v>0.218</v>
      </c>
    </row>
    <row r="13" spans="1:8" ht="15" customHeight="1">
      <c r="A13" s="25"/>
      <c r="B13" s="26" t="s">
        <v>33</v>
      </c>
      <c r="C13" s="27"/>
      <c r="D13" s="28"/>
      <c r="E13" s="29"/>
      <c r="F13" s="30"/>
      <c r="G13" s="25"/>
      <c r="H13" s="25"/>
    </row>
    <row r="14" spans="1:8" ht="15" customHeight="1">
      <c r="A14" s="25"/>
      <c r="B14" s="26" t="s">
        <v>34</v>
      </c>
      <c r="C14" s="27"/>
      <c r="D14" s="28"/>
      <c r="E14" s="29">
        <v>10241290298</v>
      </c>
      <c r="F14" s="31">
        <v>11211539275</v>
      </c>
      <c r="G14" s="25"/>
      <c r="H14" s="25"/>
    </row>
    <row r="15" spans="1:8" ht="15" customHeight="1">
      <c r="A15" s="25"/>
      <c r="B15" s="26" t="s">
        <v>36</v>
      </c>
      <c r="C15" s="27"/>
      <c r="D15" s="28"/>
      <c r="E15" s="29">
        <v>3331493024</v>
      </c>
      <c r="F15" s="31">
        <v>8740546625</v>
      </c>
      <c r="G15" s="25"/>
      <c r="H15" s="25"/>
    </row>
    <row r="16" spans="1:8" ht="15" customHeight="1">
      <c r="A16" s="25"/>
      <c r="B16" s="26" t="s">
        <v>107</v>
      </c>
      <c r="C16" s="27"/>
      <c r="D16" s="28"/>
      <c r="E16" s="29">
        <v>2415092236</v>
      </c>
      <c r="F16" s="31">
        <v>5068770530</v>
      </c>
      <c r="G16" s="25"/>
      <c r="H16" s="25"/>
    </row>
    <row r="17" spans="1:8" ht="15" customHeight="1">
      <c r="A17" s="25"/>
      <c r="B17" s="26" t="s">
        <v>112</v>
      </c>
      <c r="C17" s="27"/>
      <c r="D17" s="28"/>
      <c r="E17" s="29">
        <v>4709884213</v>
      </c>
      <c r="F17" s="31">
        <v>4960346360</v>
      </c>
      <c r="G17" s="25"/>
      <c r="H17" s="25"/>
    </row>
    <row r="18" spans="1:8" ht="15" customHeight="1">
      <c r="A18" s="25"/>
      <c r="B18" s="26" t="s">
        <v>158</v>
      </c>
      <c r="C18" s="27"/>
      <c r="D18" s="28"/>
      <c r="E18" s="29">
        <v>6568128764</v>
      </c>
      <c r="F18" s="31">
        <v>4650729268</v>
      </c>
      <c r="G18" s="25"/>
      <c r="H18" s="25"/>
    </row>
    <row r="19" spans="1:8" ht="15" customHeight="1">
      <c r="A19" s="25"/>
      <c r="B19" s="26" t="s">
        <v>38</v>
      </c>
      <c r="C19" s="27"/>
      <c r="D19" s="28"/>
      <c r="E19" s="84" t="s">
        <v>182</v>
      </c>
      <c r="F19" s="31">
        <v>11748531525</v>
      </c>
      <c r="G19" s="25"/>
      <c r="H19" s="25"/>
    </row>
    <row r="20" spans="1:8" ht="15" customHeight="1">
      <c r="A20" s="32"/>
      <c r="B20" s="33" t="s">
        <v>39</v>
      </c>
      <c r="C20" s="34"/>
      <c r="D20" s="35"/>
      <c r="E20" s="85" t="s">
        <v>182</v>
      </c>
      <c r="F20" s="37">
        <f>SUM(F12:F19)</f>
        <v>47331483775</v>
      </c>
      <c r="G20" s="35"/>
      <c r="H20" s="32"/>
    </row>
    <row r="21" spans="1:8" ht="34.5" customHeight="1">
      <c r="A21" s="18">
        <v>3</v>
      </c>
      <c r="B21" s="49" t="s">
        <v>66</v>
      </c>
      <c r="C21" s="32">
        <v>4001</v>
      </c>
      <c r="D21" s="35" t="s">
        <v>41</v>
      </c>
      <c r="E21" s="37">
        <v>284175758</v>
      </c>
      <c r="F21" s="22">
        <v>478110536</v>
      </c>
      <c r="G21" s="23">
        <v>0.2</v>
      </c>
      <c r="H21" s="24">
        <v>0.366</v>
      </c>
    </row>
    <row r="22" spans="1:8" ht="15" customHeight="1">
      <c r="A22" s="25"/>
      <c r="B22" s="26" t="s">
        <v>33</v>
      </c>
      <c r="C22" s="27"/>
      <c r="D22" s="28"/>
      <c r="E22" s="29"/>
      <c r="F22" s="30"/>
      <c r="G22" s="18"/>
      <c r="H22" s="18"/>
    </row>
    <row r="23" spans="1:8" ht="15" customHeight="1">
      <c r="A23" s="25"/>
      <c r="B23" s="26" t="s">
        <v>37</v>
      </c>
      <c r="C23" s="27"/>
      <c r="D23" s="28"/>
      <c r="E23" s="29">
        <v>212828650</v>
      </c>
      <c r="F23" s="31">
        <v>393226570</v>
      </c>
      <c r="G23" s="25"/>
      <c r="H23" s="25"/>
    </row>
    <row r="24" spans="1:8" ht="15" customHeight="1">
      <c r="A24" s="25"/>
      <c r="B24" s="26" t="s">
        <v>58</v>
      </c>
      <c r="C24" s="27"/>
      <c r="D24" s="28"/>
      <c r="E24" s="29">
        <v>152945928</v>
      </c>
      <c r="F24" s="31">
        <v>288342657</v>
      </c>
      <c r="G24" s="25"/>
      <c r="H24" s="25"/>
    </row>
    <row r="25" spans="1:8" ht="15" customHeight="1">
      <c r="A25" s="25"/>
      <c r="B25" s="26" t="s">
        <v>67</v>
      </c>
      <c r="C25" s="27"/>
      <c r="D25" s="28"/>
      <c r="E25" s="29">
        <v>37121996</v>
      </c>
      <c r="F25" s="31">
        <v>53830465</v>
      </c>
      <c r="G25" s="25"/>
      <c r="H25" s="25"/>
    </row>
    <row r="26" spans="1:8" ht="15" customHeight="1">
      <c r="A26" s="25"/>
      <c r="B26" s="26" t="s">
        <v>127</v>
      </c>
      <c r="C26" s="27"/>
      <c r="D26" s="28"/>
      <c r="E26" s="29">
        <v>9873660</v>
      </c>
      <c r="F26" s="31">
        <v>17838448</v>
      </c>
      <c r="G26" s="25"/>
      <c r="H26" s="25"/>
    </row>
    <row r="27" spans="1:8" ht="15" customHeight="1">
      <c r="A27" s="25"/>
      <c r="B27" s="26" t="s">
        <v>107</v>
      </c>
      <c r="C27" s="27"/>
      <c r="D27" s="27"/>
      <c r="E27" s="40">
        <v>8625695</v>
      </c>
      <c r="F27" s="51">
        <v>13801335</v>
      </c>
      <c r="G27" s="25"/>
      <c r="H27" s="25"/>
    </row>
    <row r="28" spans="1:8" ht="15" customHeight="1">
      <c r="A28" s="25"/>
      <c r="B28" s="26" t="s">
        <v>38</v>
      </c>
      <c r="C28" s="27"/>
      <c r="D28" s="28"/>
      <c r="E28" s="29">
        <v>14117372</v>
      </c>
      <c r="F28" s="31">
        <v>24464849</v>
      </c>
      <c r="G28" s="25"/>
      <c r="H28" s="25"/>
    </row>
    <row r="29" spans="1:8" ht="15" customHeight="1">
      <c r="A29" s="32"/>
      <c r="B29" s="33" t="s">
        <v>39</v>
      </c>
      <c r="C29" s="34"/>
      <c r="D29" s="34"/>
      <c r="E29" s="47">
        <f>SUM(E21:E28)</f>
        <v>719689059</v>
      </c>
      <c r="F29" s="37">
        <f>SUM(F21:F28)</f>
        <v>1269614860</v>
      </c>
      <c r="G29" s="32"/>
      <c r="H29" s="32"/>
    </row>
    <row r="30" spans="1:8" ht="34.5" customHeight="1">
      <c r="A30" s="18">
        <v>4</v>
      </c>
      <c r="B30" s="19" t="s">
        <v>45</v>
      </c>
      <c r="C30" s="20">
        <v>8473</v>
      </c>
      <c r="D30" s="41" t="s">
        <v>41</v>
      </c>
      <c r="E30" s="38">
        <v>10683633</v>
      </c>
      <c r="F30" s="22">
        <v>459821590</v>
      </c>
      <c r="G30" s="20" t="s">
        <v>46</v>
      </c>
      <c r="H30" s="24">
        <v>0.261</v>
      </c>
    </row>
    <row r="31" spans="1:8" ht="15" customHeight="1">
      <c r="A31" s="25"/>
      <c r="B31" s="26" t="s">
        <v>33</v>
      </c>
      <c r="C31" s="27"/>
      <c r="D31" s="42"/>
      <c r="E31" s="43"/>
      <c r="F31" s="30"/>
      <c r="G31" s="18"/>
      <c r="H31" s="18"/>
    </row>
    <row r="32" spans="1:8" ht="15" customHeight="1">
      <c r="A32" s="25"/>
      <c r="B32" s="44" t="s">
        <v>35</v>
      </c>
      <c r="C32" s="27"/>
      <c r="D32" s="27"/>
      <c r="E32" s="40">
        <v>20741560</v>
      </c>
      <c r="F32" s="31">
        <v>1332442800</v>
      </c>
      <c r="G32" s="25"/>
      <c r="H32" s="25"/>
    </row>
    <row r="33" spans="1:8" ht="15" customHeight="1">
      <c r="A33" s="45"/>
      <c r="B33" s="44" t="s">
        <v>47</v>
      </c>
      <c r="C33" s="27"/>
      <c r="D33" s="27"/>
      <c r="E33" s="40">
        <v>7449860</v>
      </c>
      <c r="F33" s="31">
        <v>959257711</v>
      </c>
      <c r="G33" s="25"/>
      <c r="H33" s="25"/>
    </row>
    <row r="34" spans="1:8" ht="15" customHeight="1">
      <c r="A34" s="45"/>
      <c r="B34" s="44" t="s">
        <v>128</v>
      </c>
      <c r="C34" s="27"/>
      <c r="D34" s="27"/>
      <c r="E34" s="40">
        <v>10192779</v>
      </c>
      <c r="F34" s="31">
        <v>837779535</v>
      </c>
      <c r="G34" s="25"/>
      <c r="H34" s="25"/>
    </row>
    <row r="35" spans="1:8" ht="15" customHeight="1">
      <c r="A35" s="45"/>
      <c r="B35" s="44" t="s">
        <v>112</v>
      </c>
      <c r="C35" s="27"/>
      <c r="D35" s="27"/>
      <c r="E35" s="40">
        <v>5161815</v>
      </c>
      <c r="F35" s="31">
        <v>409735325</v>
      </c>
      <c r="G35" s="25"/>
      <c r="H35" s="25"/>
    </row>
    <row r="36" spans="1:8" ht="15" customHeight="1">
      <c r="A36" s="45"/>
      <c r="B36" s="44" t="s">
        <v>106</v>
      </c>
      <c r="C36" s="27"/>
      <c r="D36" s="27"/>
      <c r="E36" s="40">
        <v>3362744</v>
      </c>
      <c r="F36" s="31">
        <v>382306518</v>
      </c>
      <c r="G36" s="25"/>
      <c r="H36" s="25"/>
    </row>
    <row r="37" spans="1:8" ht="15" customHeight="1">
      <c r="A37" s="25"/>
      <c r="B37" s="26" t="s">
        <v>38</v>
      </c>
      <c r="C37" s="27"/>
      <c r="D37" s="27"/>
      <c r="E37" s="82" t="s">
        <v>22</v>
      </c>
      <c r="F37" s="31">
        <v>4170710968</v>
      </c>
      <c r="G37" s="25"/>
      <c r="H37" s="25"/>
    </row>
    <row r="38" spans="1:8" ht="15" customHeight="1">
      <c r="A38" s="32"/>
      <c r="B38" s="46" t="s">
        <v>48</v>
      </c>
      <c r="C38" s="34"/>
      <c r="D38" s="34"/>
      <c r="E38" s="83" t="s">
        <v>182</v>
      </c>
      <c r="F38" s="37">
        <f>SUM(F30:F37)</f>
        <v>8552054447</v>
      </c>
      <c r="G38" s="32"/>
      <c r="H38" s="32"/>
    </row>
    <row r="39" spans="1:8" ht="34.5" customHeight="1">
      <c r="A39" s="20">
        <v>5</v>
      </c>
      <c r="B39" s="19" t="s">
        <v>56</v>
      </c>
      <c r="C39" s="20">
        <v>2917</v>
      </c>
      <c r="D39" s="21" t="s">
        <v>41</v>
      </c>
      <c r="E39" s="38">
        <v>442196090</v>
      </c>
      <c r="F39" s="22">
        <v>358175832</v>
      </c>
      <c r="G39" s="20" t="s">
        <v>57</v>
      </c>
      <c r="H39" s="24">
        <v>1.918</v>
      </c>
    </row>
    <row r="40" spans="1:8" ht="15" customHeight="1">
      <c r="A40" s="25"/>
      <c r="B40" s="26" t="s">
        <v>33</v>
      </c>
      <c r="C40" s="27"/>
      <c r="D40" s="28"/>
      <c r="E40" s="29"/>
      <c r="F40" s="31"/>
      <c r="G40" s="25"/>
      <c r="H40" s="25"/>
    </row>
    <row r="41" spans="1:8" ht="15" customHeight="1">
      <c r="A41" s="25"/>
      <c r="B41" s="26" t="s">
        <v>47</v>
      </c>
      <c r="C41" s="27"/>
      <c r="D41" s="28"/>
      <c r="E41" s="29">
        <v>1574466178</v>
      </c>
      <c r="F41" s="31">
        <v>1330320687</v>
      </c>
      <c r="G41" s="25"/>
      <c r="H41" s="25"/>
    </row>
    <row r="42" spans="1:8" ht="15" customHeight="1">
      <c r="A42" s="25"/>
      <c r="B42" s="26" t="s">
        <v>34</v>
      </c>
      <c r="C42" s="27"/>
      <c r="D42" s="28"/>
      <c r="E42" s="29">
        <v>1126999383</v>
      </c>
      <c r="F42" s="31">
        <v>941968644</v>
      </c>
      <c r="G42" s="25"/>
      <c r="H42" s="25"/>
    </row>
    <row r="43" spans="1:8" ht="15" customHeight="1">
      <c r="A43" s="25"/>
      <c r="B43" s="26" t="s">
        <v>35</v>
      </c>
      <c r="C43" s="27"/>
      <c r="D43" s="28"/>
      <c r="E43" s="29">
        <v>310684972</v>
      </c>
      <c r="F43" s="31">
        <v>270512719</v>
      </c>
      <c r="G43" s="25"/>
      <c r="H43" s="25"/>
    </row>
    <row r="44" spans="1:8" ht="15" customHeight="1">
      <c r="A44" s="25"/>
      <c r="B44" s="26" t="s">
        <v>58</v>
      </c>
      <c r="C44" s="27"/>
      <c r="D44" s="28"/>
      <c r="E44" s="29">
        <v>238849650</v>
      </c>
      <c r="F44" s="31">
        <v>197032320</v>
      </c>
      <c r="G44" s="25"/>
      <c r="H44" s="25"/>
    </row>
    <row r="45" spans="1:8" ht="15" customHeight="1">
      <c r="A45" s="25"/>
      <c r="B45" s="26" t="s">
        <v>130</v>
      </c>
      <c r="C45" s="27"/>
      <c r="D45" s="28"/>
      <c r="E45" s="29">
        <v>33570434</v>
      </c>
      <c r="F45" s="31">
        <v>43435007</v>
      </c>
      <c r="G45" s="25"/>
      <c r="H45" s="25"/>
    </row>
    <row r="46" spans="1:8" ht="15" customHeight="1">
      <c r="A46" s="25"/>
      <c r="B46" s="26" t="s">
        <v>38</v>
      </c>
      <c r="C46" s="27"/>
      <c r="D46" s="28"/>
      <c r="E46" s="29">
        <v>256710881</v>
      </c>
      <c r="F46" s="31">
        <v>240291978</v>
      </c>
      <c r="G46" s="25"/>
      <c r="H46" s="25"/>
    </row>
    <row r="47" spans="1:8" ht="15" customHeight="1">
      <c r="A47" s="32"/>
      <c r="B47" s="33" t="s">
        <v>39</v>
      </c>
      <c r="C47" s="34"/>
      <c r="D47" s="35"/>
      <c r="E47" s="36">
        <f>SUM(E39:E46)</f>
        <v>3983477588</v>
      </c>
      <c r="F47" s="37">
        <f>SUM(F39:F46)</f>
        <v>3381737187</v>
      </c>
      <c r="G47" s="32"/>
      <c r="H47" s="32"/>
    </row>
    <row r="48" spans="1:8" ht="19.5" customHeight="1">
      <c r="A48" s="20">
        <v>6</v>
      </c>
      <c r="B48" s="19" t="s">
        <v>40</v>
      </c>
      <c r="C48" s="20">
        <v>2709</v>
      </c>
      <c r="D48" s="21" t="s">
        <v>41</v>
      </c>
      <c r="E48" s="38">
        <v>686093940</v>
      </c>
      <c r="F48" s="22">
        <v>339887820</v>
      </c>
      <c r="G48" s="23" t="s">
        <v>42</v>
      </c>
      <c r="H48" s="24">
        <v>1.689</v>
      </c>
    </row>
    <row r="49" spans="1:8" ht="15" customHeight="1">
      <c r="A49" s="25"/>
      <c r="B49" s="26" t="s">
        <v>33</v>
      </c>
      <c r="C49" s="27"/>
      <c r="D49" s="28"/>
      <c r="E49" s="29"/>
      <c r="F49" s="31"/>
      <c r="G49" s="25"/>
      <c r="H49" s="25"/>
    </row>
    <row r="50" spans="1:8" ht="15" customHeight="1">
      <c r="A50" s="25"/>
      <c r="B50" s="26" t="s">
        <v>134</v>
      </c>
      <c r="C50" s="27"/>
      <c r="D50" s="28"/>
      <c r="E50" s="29">
        <v>13361285129</v>
      </c>
      <c r="F50" s="31">
        <v>6136553508</v>
      </c>
      <c r="G50" s="25"/>
      <c r="H50" s="25"/>
    </row>
    <row r="51" spans="1:8" ht="15" customHeight="1">
      <c r="A51" s="25"/>
      <c r="B51" s="26" t="s">
        <v>110</v>
      </c>
      <c r="C51" s="27"/>
      <c r="D51" s="28"/>
      <c r="E51" s="29">
        <v>11912301769</v>
      </c>
      <c r="F51" s="31">
        <v>5406915881</v>
      </c>
      <c r="G51" s="25"/>
      <c r="H51" s="25"/>
    </row>
    <row r="52" spans="1:8" ht="15" customHeight="1">
      <c r="A52" s="25"/>
      <c r="B52" s="26" t="s">
        <v>104</v>
      </c>
      <c r="C52" s="27"/>
      <c r="D52" s="28"/>
      <c r="E52" s="29">
        <v>8792711069</v>
      </c>
      <c r="F52" s="31">
        <v>3945090135</v>
      </c>
      <c r="G52" s="25"/>
      <c r="H52" s="25"/>
    </row>
    <row r="53" spans="1:8" ht="15" customHeight="1">
      <c r="A53" s="25"/>
      <c r="B53" s="26" t="s">
        <v>44</v>
      </c>
      <c r="C53" s="27"/>
      <c r="D53" s="28"/>
      <c r="E53" s="29">
        <v>8347767867</v>
      </c>
      <c r="F53" s="31">
        <v>3873456472</v>
      </c>
      <c r="G53" s="25"/>
      <c r="H53" s="25"/>
    </row>
    <row r="54" spans="1:8" ht="15" customHeight="1">
      <c r="A54" s="25"/>
      <c r="B54" s="26" t="s">
        <v>133</v>
      </c>
      <c r="C54" s="27"/>
      <c r="D54" s="27"/>
      <c r="E54" s="40">
        <v>6135226452</v>
      </c>
      <c r="F54" s="31">
        <v>2767950987</v>
      </c>
      <c r="G54" s="25"/>
      <c r="H54" s="25"/>
    </row>
    <row r="55" spans="1:8" ht="15" customHeight="1">
      <c r="A55" s="25"/>
      <c r="B55" s="26" t="s">
        <v>38</v>
      </c>
      <c r="C55" s="27"/>
      <c r="D55" s="28"/>
      <c r="E55" s="29">
        <v>24098215253</v>
      </c>
      <c r="F55" s="31">
        <v>10744667689</v>
      </c>
      <c r="G55" s="25"/>
      <c r="H55" s="25"/>
    </row>
    <row r="56" spans="1:8" ht="15.75" customHeight="1">
      <c r="A56" s="32"/>
      <c r="B56" s="33" t="s">
        <v>39</v>
      </c>
      <c r="C56" s="34"/>
      <c r="D56" s="35"/>
      <c r="E56" s="36">
        <f>SUM(E48:E55)</f>
        <v>73333601479</v>
      </c>
      <c r="F56" s="37">
        <f>SUM(F48:F55)</f>
        <v>33214522492</v>
      </c>
      <c r="G56" s="25"/>
      <c r="H56" s="32"/>
    </row>
    <row r="57" spans="1:8" ht="39.75" customHeight="1">
      <c r="A57" s="18">
        <v>7</v>
      </c>
      <c r="B57" s="19" t="s">
        <v>63</v>
      </c>
      <c r="C57" s="20">
        <v>3907</v>
      </c>
      <c r="D57" s="21" t="s">
        <v>41</v>
      </c>
      <c r="E57" s="38">
        <v>86736326</v>
      </c>
      <c r="F57" s="22">
        <v>238308638</v>
      </c>
      <c r="G57" s="20" t="s">
        <v>64</v>
      </c>
      <c r="H57" s="24">
        <v>0.568</v>
      </c>
    </row>
    <row r="58" spans="1:8" ht="15" customHeight="1">
      <c r="A58" s="25"/>
      <c r="B58" s="26" t="s">
        <v>33</v>
      </c>
      <c r="C58" s="27"/>
      <c r="D58" s="28"/>
      <c r="E58" s="29"/>
      <c r="F58" s="30"/>
      <c r="G58" s="25"/>
      <c r="H58" s="25"/>
    </row>
    <row r="59" spans="1:8" ht="15" customHeight="1">
      <c r="A59" s="25"/>
      <c r="B59" s="26" t="s">
        <v>34</v>
      </c>
      <c r="C59" s="27"/>
      <c r="D59" s="28"/>
      <c r="E59" s="29">
        <v>259134618</v>
      </c>
      <c r="F59" s="31">
        <v>508835166</v>
      </c>
      <c r="G59" s="25"/>
      <c r="H59" s="25"/>
    </row>
    <row r="60" spans="1:8" ht="15" customHeight="1">
      <c r="A60" s="25"/>
      <c r="B60" s="26" t="s">
        <v>35</v>
      </c>
      <c r="C60" s="27"/>
      <c r="D60" s="28"/>
      <c r="E60" s="29">
        <v>123273718</v>
      </c>
      <c r="F60" s="31">
        <v>402943645</v>
      </c>
      <c r="G60" s="25"/>
      <c r="H60" s="25"/>
    </row>
    <row r="61" spans="1:8" ht="15" customHeight="1">
      <c r="A61" s="25"/>
      <c r="B61" s="26" t="s">
        <v>109</v>
      </c>
      <c r="C61" s="27"/>
      <c r="D61" s="28"/>
      <c r="E61" s="29">
        <v>142989860</v>
      </c>
      <c r="F61" s="31">
        <v>316799367</v>
      </c>
      <c r="G61" s="25"/>
      <c r="H61" s="25"/>
    </row>
    <row r="62" spans="1:8" ht="15" customHeight="1">
      <c r="A62" s="25"/>
      <c r="B62" s="26" t="s">
        <v>108</v>
      </c>
      <c r="C62" s="27"/>
      <c r="D62" s="28"/>
      <c r="E62" s="29">
        <v>116817765</v>
      </c>
      <c r="F62" s="31">
        <v>287006886</v>
      </c>
      <c r="G62" s="25"/>
      <c r="H62" s="25"/>
    </row>
    <row r="63" spans="1:8" ht="15" customHeight="1">
      <c r="A63" s="25"/>
      <c r="B63" s="26" t="s">
        <v>51</v>
      </c>
      <c r="C63" s="27"/>
      <c r="D63" s="28"/>
      <c r="E63" s="29">
        <v>75567645</v>
      </c>
      <c r="F63" s="31">
        <v>177313301</v>
      </c>
      <c r="G63" s="25"/>
      <c r="H63" s="25"/>
    </row>
    <row r="64" spans="1:8" ht="15" customHeight="1">
      <c r="A64" s="25"/>
      <c r="B64" s="26" t="s">
        <v>38</v>
      </c>
      <c r="C64" s="27"/>
      <c r="D64" s="28"/>
      <c r="E64" s="29">
        <v>283643626</v>
      </c>
      <c r="F64" s="31">
        <v>676539580</v>
      </c>
      <c r="G64" s="25"/>
      <c r="H64" s="25"/>
    </row>
    <row r="65" spans="1:8" ht="15" customHeight="1">
      <c r="A65" s="32"/>
      <c r="B65" s="33" t="s">
        <v>39</v>
      </c>
      <c r="C65" s="34"/>
      <c r="D65" s="35"/>
      <c r="E65" s="36">
        <f>SUM(E57:E64)</f>
        <v>1088163558</v>
      </c>
      <c r="F65" s="37">
        <f>SUM(F57:F64)</f>
        <v>2607746583</v>
      </c>
      <c r="G65" s="32"/>
      <c r="H65" s="32"/>
    </row>
    <row r="66" spans="1:8" ht="49.5" customHeight="1">
      <c r="A66" s="18">
        <v>8</v>
      </c>
      <c r="B66" s="19" t="s">
        <v>68</v>
      </c>
      <c r="C66" s="52" t="s">
        <v>69</v>
      </c>
      <c r="D66" s="21" t="s">
        <v>41</v>
      </c>
      <c r="E66" s="38">
        <v>1790571314</v>
      </c>
      <c r="F66" s="22">
        <v>210956326</v>
      </c>
      <c r="G66" s="20" t="s">
        <v>70</v>
      </c>
      <c r="H66" s="24">
        <v>0.262</v>
      </c>
    </row>
    <row r="67" spans="1:8" ht="15" customHeight="1">
      <c r="A67" s="25"/>
      <c r="B67" s="26" t="s">
        <v>33</v>
      </c>
      <c r="C67" s="27"/>
      <c r="D67" s="28"/>
      <c r="E67" s="29"/>
      <c r="F67" s="30"/>
      <c r="G67" s="18"/>
      <c r="H67" s="18"/>
    </row>
    <row r="68" spans="1:8" ht="15" customHeight="1">
      <c r="A68" s="25"/>
      <c r="B68" s="26" t="s">
        <v>67</v>
      </c>
      <c r="C68" s="27"/>
      <c r="D68" s="28"/>
      <c r="E68" s="29">
        <v>671698787</v>
      </c>
      <c r="F68" s="31">
        <v>84633645</v>
      </c>
      <c r="G68" s="25"/>
      <c r="H68" s="25"/>
    </row>
    <row r="69" spans="1:8" ht="15" customHeight="1">
      <c r="A69" s="25"/>
      <c r="B69" s="26" t="s">
        <v>58</v>
      </c>
      <c r="C69" s="27"/>
      <c r="D69" s="28"/>
      <c r="E69" s="29">
        <v>48098119</v>
      </c>
      <c r="F69" s="31">
        <v>6496867</v>
      </c>
      <c r="G69" s="25"/>
      <c r="H69" s="25"/>
    </row>
    <row r="70" spans="1:8" ht="15" customHeight="1">
      <c r="A70" s="25"/>
      <c r="B70" s="26" t="s">
        <v>111</v>
      </c>
      <c r="C70" s="27"/>
      <c r="D70" s="28"/>
      <c r="E70" s="29">
        <v>82821</v>
      </c>
      <c r="F70" s="31">
        <v>44234</v>
      </c>
      <c r="G70" s="25"/>
      <c r="H70" s="25"/>
    </row>
    <row r="71" spans="1:8" ht="15" customHeight="1">
      <c r="A71" s="25"/>
      <c r="B71" s="26" t="s">
        <v>159</v>
      </c>
      <c r="C71" s="27"/>
      <c r="D71" s="28"/>
      <c r="E71" s="29">
        <v>380</v>
      </c>
      <c r="F71" s="31">
        <v>762</v>
      </c>
      <c r="G71" s="25"/>
      <c r="H71" s="25"/>
    </row>
    <row r="72" spans="1:8" ht="15" customHeight="1">
      <c r="A72" s="25"/>
      <c r="B72" s="26" t="s">
        <v>128</v>
      </c>
      <c r="C72" s="27"/>
      <c r="D72" s="28"/>
      <c r="E72" s="29">
        <v>48</v>
      </c>
      <c r="F72" s="31">
        <v>135</v>
      </c>
      <c r="G72" s="25"/>
      <c r="H72" s="25"/>
    </row>
    <row r="73" spans="1:8" ht="15" customHeight="1">
      <c r="A73" s="25"/>
      <c r="B73" s="26" t="s">
        <v>38</v>
      </c>
      <c r="C73" s="27"/>
      <c r="D73" s="28"/>
      <c r="E73" s="29">
        <v>56</v>
      </c>
      <c r="F73" s="31">
        <v>1000</v>
      </c>
      <c r="G73" s="25"/>
      <c r="H73" s="25"/>
    </row>
    <row r="74" spans="1:8" ht="15" customHeight="1">
      <c r="A74" s="32"/>
      <c r="B74" s="33" t="s">
        <v>39</v>
      </c>
      <c r="C74" s="34"/>
      <c r="D74" s="35"/>
      <c r="E74" s="47">
        <f>SUM(E66:E73)</f>
        <v>2510451525</v>
      </c>
      <c r="F74" s="37">
        <f>SUM(F66:F73)</f>
        <v>302132969</v>
      </c>
      <c r="G74" s="32"/>
      <c r="H74" s="32"/>
    </row>
    <row r="75" spans="1:8" ht="64.5" customHeight="1">
      <c r="A75" s="18">
        <v>9</v>
      </c>
      <c r="B75" s="19" t="s">
        <v>55</v>
      </c>
      <c r="C75" s="20">
        <v>8541</v>
      </c>
      <c r="D75" s="21" t="s">
        <v>23</v>
      </c>
      <c r="E75" s="22">
        <v>5647387851</v>
      </c>
      <c r="F75" s="39">
        <v>188650448</v>
      </c>
      <c r="G75" s="23">
        <v>0</v>
      </c>
      <c r="H75" s="24">
        <v>0.302</v>
      </c>
    </row>
    <row r="76" spans="1:8" ht="15">
      <c r="A76" s="25"/>
      <c r="B76" s="26" t="s">
        <v>33</v>
      </c>
      <c r="C76" s="27"/>
      <c r="D76" s="28"/>
      <c r="E76" s="29"/>
      <c r="F76" s="30"/>
      <c r="G76" s="25"/>
      <c r="H76" s="25"/>
    </row>
    <row r="77" spans="1:8" ht="15" customHeight="1">
      <c r="A77" s="25"/>
      <c r="B77" s="26" t="s">
        <v>35</v>
      </c>
      <c r="C77" s="27"/>
      <c r="D77" s="28"/>
      <c r="E77" s="29">
        <v>15914049566</v>
      </c>
      <c r="F77" s="31">
        <v>1694123385</v>
      </c>
      <c r="G77" s="25"/>
      <c r="H77" s="25"/>
    </row>
    <row r="78" spans="1:8" ht="15" customHeight="1">
      <c r="A78" s="25"/>
      <c r="B78" s="26" t="s">
        <v>34</v>
      </c>
      <c r="C78" s="27"/>
      <c r="D78" s="28"/>
      <c r="E78" s="29">
        <v>22237769167</v>
      </c>
      <c r="F78" s="31">
        <v>1051713212</v>
      </c>
      <c r="G78" s="25"/>
      <c r="H78" s="25"/>
    </row>
    <row r="79" spans="1:8" ht="15" customHeight="1">
      <c r="A79" s="25"/>
      <c r="B79" s="26" t="s">
        <v>37</v>
      </c>
      <c r="C79" s="27"/>
      <c r="D79" s="28"/>
      <c r="E79" s="29">
        <v>8963230192</v>
      </c>
      <c r="F79" s="31">
        <v>537254917</v>
      </c>
      <c r="G79" s="25"/>
      <c r="H79" s="25"/>
    </row>
    <row r="80" spans="1:8" ht="15" customHeight="1">
      <c r="A80" s="25"/>
      <c r="B80" s="26" t="s">
        <v>47</v>
      </c>
      <c r="C80" s="27"/>
      <c r="D80" s="28"/>
      <c r="E80" s="29">
        <v>9905724242</v>
      </c>
      <c r="F80" s="31">
        <v>457999993</v>
      </c>
      <c r="G80" s="25"/>
      <c r="H80" s="25"/>
    </row>
    <row r="81" spans="1:8" ht="15" customHeight="1">
      <c r="A81" s="25"/>
      <c r="B81" s="26" t="s">
        <v>107</v>
      </c>
      <c r="C81" s="27"/>
      <c r="D81" s="28"/>
      <c r="E81" s="29">
        <v>3341646197</v>
      </c>
      <c r="F81" s="31">
        <v>218823862</v>
      </c>
      <c r="G81" s="25"/>
      <c r="H81" s="25"/>
    </row>
    <row r="82" spans="1:8" ht="15" customHeight="1">
      <c r="A82" s="25"/>
      <c r="B82" s="26" t="s">
        <v>38</v>
      </c>
      <c r="C82" s="27"/>
      <c r="D82" s="28"/>
      <c r="E82" s="84" t="s">
        <v>22</v>
      </c>
      <c r="F82" s="31">
        <v>1834056807</v>
      </c>
      <c r="G82" s="25"/>
      <c r="H82" s="25"/>
    </row>
    <row r="83" spans="1:8" ht="15" customHeight="1">
      <c r="A83" s="32"/>
      <c r="B83" s="33" t="s">
        <v>39</v>
      </c>
      <c r="C83" s="34"/>
      <c r="D83" s="34"/>
      <c r="E83" s="83" t="s">
        <v>22</v>
      </c>
      <c r="F83" s="37">
        <f>SUM(F75:F82)</f>
        <v>5982622624</v>
      </c>
      <c r="G83" s="32"/>
      <c r="H83" s="35"/>
    </row>
    <row r="84" spans="1:8" ht="34.5" customHeight="1">
      <c r="A84" s="32">
        <v>10</v>
      </c>
      <c r="B84" s="19" t="s">
        <v>52</v>
      </c>
      <c r="C84" s="20">
        <v>8529</v>
      </c>
      <c r="D84" s="21" t="s">
        <v>41</v>
      </c>
      <c r="E84" s="22">
        <v>824103</v>
      </c>
      <c r="F84" s="37">
        <v>143418255</v>
      </c>
      <c r="G84" s="20" t="s">
        <v>53</v>
      </c>
      <c r="H84" s="24">
        <v>0.066</v>
      </c>
    </row>
    <row r="85" spans="1:8" ht="15" customHeight="1">
      <c r="A85" s="45"/>
      <c r="B85" s="44" t="s">
        <v>33</v>
      </c>
      <c r="C85" s="27"/>
      <c r="D85" s="28"/>
      <c r="E85" s="29"/>
      <c r="F85" s="31"/>
      <c r="G85" s="18"/>
      <c r="H85" s="18"/>
    </row>
    <row r="86" spans="1:8" ht="15" customHeight="1">
      <c r="A86" s="25"/>
      <c r="B86" s="26" t="s">
        <v>109</v>
      </c>
      <c r="C86" s="27"/>
      <c r="D86" s="27"/>
      <c r="E86" s="40">
        <v>16721820</v>
      </c>
      <c r="F86" s="29">
        <v>2353666176</v>
      </c>
      <c r="G86" s="25"/>
      <c r="H86" s="25"/>
    </row>
    <row r="87" spans="1:8" ht="15" customHeight="1">
      <c r="A87" s="25"/>
      <c r="B87" s="26" t="s">
        <v>111</v>
      </c>
      <c r="C87" s="27"/>
      <c r="D87" s="27"/>
      <c r="E87" s="40">
        <v>6885397</v>
      </c>
      <c r="F87" s="29">
        <v>1259484447</v>
      </c>
      <c r="G87" s="25"/>
      <c r="H87" s="25"/>
    </row>
    <row r="88" spans="1:8" ht="15" customHeight="1">
      <c r="A88" s="25"/>
      <c r="B88" s="26" t="s">
        <v>34</v>
      </c>
      <c r="C88" s="27"/>
      <c r="D88" s="27"/>
      <c r="E88" s="40">
        <v>3689790</v>
      </c>
      <c r="F88" s="29">
        <v>426026098</v>
      </c>
      <c r="G88" s="25"/>
      <c r="H88" s="25"/>
    </row>
    <row r="89" spans="1:8" ht="15" customHeight="1">
      <c r="A89" s="25"/>
      <c r="B89" s="26" t="s">
        <v>54</v>
      </c>
      <c r="C89" s="27"/>
      <c r="D89" s="27"/>
      <c r="E89" s="40">
        <v>1492450</v>
      </c>
      <c r="F89" s="29">
        <v>307407991</v>
      </c>
      <c r="G89" s="25"/>
      <c r="H89" s="25"/>
    </row>
    <row r="90" spans="1:8" ht="15" customHeight="1">
      <c r="A90" s="25"/>
      <c r="B90" s="26" t="s">
        <v>106</v>
      </c>
      <c r="C90" s="27"/>
      <c r="D90" s="27"/>
      <c r="E90" s="40">
        <v>583000</v>
      </c>
      <c r="F90" s="29">
        <v>197147294</v>
      </c>
      <c r="G90" s="25"/>
      <c r="H90" s="25"/>
    </row>
    <row r="91" spans="1:8" ht="15" customHeight="1">
      <c r="A91" s="25"/>
      <c r="B91" s="26" t="s">
        <v>38</v>
      </c>
      <c r="C91" s="27"/>
      <c r="D91" s="28"/>
      <c r="E91" s="29">
        <v>19028810</v>
      </c>
      <c r="F91" s="29">
        <v>4673762301</v>
      </c>
      <c r="G91" s="25"/>
      <c r="H91" s="25"/>
    </row>
    <row r="92" spans="1:8" ht="15" customHeight="1">
      <c r="A92" s="32"/>
      <c r="B92" s="33" t="s">
        <v>39</v>
      </c>
      <c r="C92" s="34"/>
      <c r="D92" s="35"/>
      <c r="E92" s="47">
        <f>SUM(E84:E91)</f>
        <v>49225370</v>
      </c>
      <c r="F92" s="37">
        <f>SUM(F84:F91)</f>
        <v>9360912562</v>
      </c>
      <c r="G92" s="32"/>
      <c r="H92" s="32"/>
    </row>
    <row r="93" spans="1:8" ht="19.5" customHeight="1">
      <c r="A93" s="18">
        <v>11</v>
      </c>
      <c r="B93" s="19" t="s">
        <v>59</v>
      </c>
      <c r="C93" s="20">
        <v>3901</v>
      </c>
      <c r="D93" s="21" t="s">
        <v>41</v>
      </c>
      <c r="E93" s="38">
        <v>124236454</v>
      </c>
      <c r="F93" s="22">
        <v>136254302</v>
      </c>
      <c r="G93" s="20" t="s">
        <v>60</v>
      </c>
      <c r="H93" s="24">
        <v>0.09</v>
      </c>
    </row>
    <row r="94" spans="1:8" ht="15" customHeight="1">
      <c r="A94" s="25"/>
      <c r="B94" s="26" t="s">
        <v>33</v>
      </c>
      <c r="C94" s="27"/>
      <c r="D94" s="28"/>
      <c r="E94" s="29"/>
      <c r="F94" s="30"/>
      <c r="G94" s="25"/>
      <c r="H94" s="25"/>
    </row>
    <row r="95" spans="1:8" ht="15" customHeight="1">
      <c r="A95" s="25"/>
      <c r="B95" s="26" t="s">
        <v>47</v>
      </c>
      <c r="C95" s="27"/>
      <c r="D95" s="28"/>
      <c r="E95" s="29">
        <v>469857608</v>
      </c>
      <c r="F95" s="31">
        <v>551985202</v>
      </c>
      <c r="G95" s="25"/>
      <c r="H95" s="25"/>
    </row>
    <row r="96" spans="1:8" ht="15" customHeight="1">
      <c r="A96" s="25"/>
      <c r="B96" s="26" t="s">
        <v>43</v>
      </c>
      <c r="C96" s="27"/>
      <c r="D96" s="28"/>
      <c r="E96" s="29">
        <v>438215229</v>
      </c>
      <c r="F96" s="31">
        <v>453016367</v>
      </c>
      <c r="G96" s="25"/>
      <c r="H96" s="25"/>
    </row>
    <row r="97" spans="1:8" ht="15" customHeight="1">
      <c r="A97" s="25"/>
      <c r="B97" s="26" t="s">
        <v>106</v>
      </c>
      <c r="C97" s="27"/>
      <c r="D97" s="28"/>
      <c r="E97" s="29">
        <v>297064197</v>
      </c>
      <c r="F97" s="31">
        <v>319030060</v>
      </c>
      <c r="G97" s="25"/>
      <c r="H97" s="25"/>
    </row>
    <row r="98" spans="1:8" ht="15" customHeight="1">
      <c r="A98" s="25"/>
      <c r="B98" s="26" t="s">
        <v>128</v>
      </c>
      <c r="C98" s="27"/>
      <c r="D98" s="28"/>
      <c r="E98" s="29">
        <v>262550377</v>
      </c>
      <c r="F98" s="31">
        <v>297364611</v>
      </c>
      <c r="G98" s="25"/>
      <c r="H98" s="25"/>
    </row>
    <row r="99" spans="1:8" ht="15" customHeight="1">
      <c r="A99" s="25"/>
      <c r="B99" s="26" t="s">
        <v>111</v>
      </c>
      <c r="C99" s="27"/>
      <c r="D99" s="28"/>
      <c r="E99" s="29">
        <v>160916524</v>
      </c>
      <c r="F99" s="31">
        <v>211675348</v>
      </c>
      <c r="G99" s="25"/>
      <c r="H99" s="25"/>
    </row>
    <row r="100" spans="1:8" ht="15" customHeight="1">
      <c r="A100" s="25"/>
      <c r="B100" s="26" t="s">
        <v>38</v>
      </c>
      <c r="C100" s="27"/>
      <c r="D100" s="28"/>
      <c r="E100" s="29">
        <v>943080446</v>
      </c>
      <c r="F100" s="31">
        <v>1078923016</v>
      </c>
      <c r="G100" s="25"/>
      <c r="H100" s="25"/>
    </row>
    <row r="101" spans="1:8" ht="15" customHeight="1">
      <c r="A101" s="32"/>
      <c r="B101" s="33" t="s">
        <v>39</v>
      </c>
      <c r="C101" s="34"/>
      <c r="D101" s="35"/>
      <c r="E101" s="36">
        <f>SUM(E93:E100)</f>
        <v>2695920835</v>
      </c>
      <c r="F101" s="37">
        <f>SUM(F93:F100)</f>
        <v>3048248906</v>
      </c>
      <c r="G101" s="32"/>
      <c r="H101" s="32"/>
    </row>
    <row r="102" spans="1:8" ht="19.5" customHeight="1">
      <c r="A102" s="18">
        <v>12</v>
      </c>
      <c r="B102" s="19" t="s">
        <v>61</v>
      </c>
      <c r="C102" s="20">
        <v>3903</v>
      </c>
      <c r="D102" s="21" t="s">
        <v>41</v>
      </c>
      <c r="E102" s="22">
        <v>124695875</v>
      </c>
      <c r="F102" s="22">
        <v>134616949</v>
      </c>
      <c r="G102" s="23" t="s">
        <v>62</v>
      </c>
      <c r="H102" s="24">
        <v>0.126</v>
      </c>
    </row>
    <row r="103" spans="1:8" ht="15" customHeight="1">
      <c r="A103" s="25"/>
      <c r="B103" s="26" t="s">
        <v>33</v>
      </c>
      <c r="C103" s="27"/>
      <c r="D103" s="27"/>
      <c r="E103" s="40"/>
      <c r="F103" s="30"/>
      <c r="G103" s="25"/>
      <c r="H103" s="25"/>
    </row>
    <row r="104" spans="1:8" ht="15" customHeight="1">
      <c r="A104" s="25"/>
      <c r="B104" s="26" t="s">
        <v>34</v>
      </c>
      <c r="C104" s="27"/>
      <c r="D104" s="28"/>
      <c r="E104" s="29">
        <v>640371188</v>
      </c>
      <c r="F104" s="31">
        <v>758400731</v>
      </c>
      <c r="G104" s="25"/>
      <c r="H104" s="25"/>
    </row>
    <row r="105" spans="1:8" ht="15" customHeight="1">
      <c r="A105" s="25"/>
      <c r="B105" s="26" t="s">
        <v>47</v>
      </c>
      <c r="C105" s="27"/>
      <c r="D105" s="28"/>
      <c r="E105" s="29">
        <v>482178435</v>
      </c>
      <c r="F105" s="31">
        <v>665209535</v>
      </c>
      <c r="G105" s="25"/>
      <c r="H105" s="25"/>
    </row>
    <row r="106" spans="1:8" ht="15" customHeight="1">
      <c r="A106" s="25"/>
      <c r="B106" s="26" t="s">
        <v>35</v>
      </c>
      <c r="C106" s="27"/>
      <c r="D106" s="28"/>
      <c r="E106" s="29">
        <v>111635513</v>
      </c>
      <c r="F106" s="31">
        <v>192304529</v>
      </c>
      <c r="G106" s="25"/>
      <c r="H106" s="25"/>
    </row>
    <row r="107" spans="1:8" ht="15" customHeight="1">
      <c r="A107" s="25"/>
      <c r="B107" s="26" t="s">
        <v>54</v>
      </c>
      <c r="C107" s="27"/>
      <c r="D107" s="28"/>
      <c r="E107" s="29">
        <v>144655953</v>
      </c>
      <c r="F107" s="31">
        <v>150229700</v>
      </c>
      <c r="G107" s="25"/>
      <c r="H107" s="25"/>
    </row>
    <row r="108" spans="1:8" ht="15" customHeight="1">
      <c r="A108" s="25"/>
      <c r="B108" s="26" t="s">
        <v>37</v>
      </c>
      <c r="C108" s="27"/>
      <c r="D108" s="28"/>
      <c r="E108" s="29">
        <v>79076887</v>
      </c>
      <c r="F108" s="31">
        <v>97011573</v>
      </c>
      <c r="G108" s="25"/>
      <c r="H108" s="25"/>
    </row>
    <row r="109" spans="1:8" ht="15" customHeight="1">
      <c r="A109" s="25"/>
      <c r="B109" s="26" t="s">
        <v>38</v>
      </c>
      <c r="C109" s="27"/>
      <c r="D109" s="28"/>
      <c r="E109" s="29">
        <v>142887790</v>
      </c>
      <c r="F109" s="31">
        <v>193989425</v>
      </c>
      <c r="G109" s="25"/>
      <c r="H109" s="25"/>
    </row>
    <row r="110" spans="1:8" ht="15" customHeight="1">
      <c r="A110" s="32"/>
      <c r="B110" s="33" t="s">
        <v>39</v>
      </c>
      <c r="C110" s="34"/>
      <c r="D110" s="35"/>
      <c r="E110" s="36">
        <f>SUM(E102:E109)</f>
        <v>1725501641</v>
      </c>
      <c r="F110" s="37">
        <f>SUM(F102:F109)</f>
        <v>2191762442</v>
      </c>
      <c r="G110" s="32"/>
      <c r="H110" s="32"/>
    </row>
    <row r="111" spans="1:8" ht="19.5" customHeight="1">
      <c r="A111" s="18">
        <v>13</v>
      </c>
      <c r="B111" s="19" t="s">
        <v>146</v>
      </c>
      <c r="C111" s="20">
        <v>1006</v>
      </c>
      <c r="D111" s="21" t="s">
        <v>41</v>
      </c>
      <c r="E111" s="38">
        <v>349252436</v>
      </c>
      <c r="F111" s="22">
        <v>132445699</v>
      </c>
      <c r="G111" s="23" t="s">
        <v>136</v>
      </c>
      <c r="H111" s="24">
        <v>0.607</v>
      </c>
    </row>
    <row r="112" spans="1:8" ht="15" customHeight="1">
      <c r="A112" s="25"/>
      <c r="B112" s="26" t="s">
        <v>33</v>
      </c>
      <c r="C112" s="27"/>
      <c r="D112" s="28"/>
      <c r="E112" s="29"/>
      <c r="F112" s="30"/>
      <c r="G112" s="25"/>
      <c r="H112" s="25"/>
    </row>
    <row r="113" spans="1:8" ht="15" customHeight="1">
      <c r="A113" s="25"/>
      <c r="B113" s="26" t="s">
        <v>135</v>
      </c>
      <c r="C113" s="27"/>
      <c r="D113" s="28"/>
      <c r="E113" s="29">
        <v>22711870</v>
      </c>
      <c r="F113" s="31">
        <v>5233323</v>
      </c>
      <c r="G113" s="25"/>
      <c r="H113" s="25"/>
    </row>
    <row r="114" spans="1:8" ht="15" customHeight="1">
      <c r="A114" s="25"/>
      <c r="B114" s="26" t="s">
        <v>143</v>
      </c>
      <c r="C114" s="27"/>
      <c r="D114" s="28"/>
      <c r="E114" s="29">
        <v>900000</v>
      </c>
      <c r="F114" s="31">
        <v>104095</v>
      </c>
      <c r="G114" s="25"/>
      <c r="H114" s="25"/>
    </row>
    <row r="115" spans="1:8" ht="15" customHeight="1">
      <c r="A115" s="25"/>
      <c r="B115" s="26" t="s">
        <v>111</v>
      </c>
      <c r="C115" s="27"/>
      <c r="D115" s="28"/>
      <c r="E115" s="29">
        <v>2000</v>
      </c>
      <c r="F115" s="31">
        <v>67720</v>
      </c>
      <c r="G115" s="25"/>
      <c r="H115" s="25"/>
    </row>
    <row r="116" spans="1:8" ht="15" customHeight="1">
      <c r="A116" s="25"/>
      <c r="B116" s="26" t="s">
        <v>183</v>
      </c>
      <c r="C116" s="27"/>
      <c r="D116" s="28"/>
      <c r="E116" s="29">
        <v>140000</v>
      </c>
      <c r="F116" s="31">
        <v>13851</v>
      </c>
      <c r="G116" s="25"/>
      <c r="H116" s="25"/>
    </row>
    <row r="117" spans="1:8" ht="15" customHeight="1">
      <c r="A117" s="25"/>
      <c r="B117" s="26" t="s">
        <v>126</v>
      </c>
      <c r="C117" s="27"/>
      <c r="D117" s="28"/>
      <c r="E117" s="29">
        <v>23000</v>
      </c>
      <c r="F117" s="31">
        <v>11535</v>
      </c>
      <c r="G117" s="25"/>
      <c r="H117" s="25"/>
    </row>
    <row r="118" spans="1:8" ht="15" customHeight="1">
      <c r="A118" s="25"/>
      <c r="B118" s="26" t="s">
        <v>38</v>
      </c>
      <c r="C118" s="27"/>
      <c r="D118" s="28"/>
      <c r="E118" s="29">
        <v>2077</v>
      </c>
      <c r="F118" s="31">
        <v>9436</v>
      </c>
      <c r="G118" s="25"/>
      <c r="H118" s="25"/>
    </row>
    <row r="119" spans="1:8" ht="15" customHeight="1">
      <c r="A119" s="32"/>
      <c r="B119" s="33" t="s">
        <v>39</v>
      </c>
      <c r="C119" s="34"/>
      <c r="D119" s="35"/>
      <c r="E119" s="36">
        <f>SUM(E111:E118)</f>
        <v>373031383</v>
      </c>
      <c r="F119" s="37">
        <f>SUM(F111:F118)</f>
        <v>137885659</v>
      </c>
      <c r="G119" s="32"/>
      <c r="H119" s="32"/>
    </row>
    <row r="120" spans="1:8" ht="19.5" customHeight="1">
      <c r="A120" s="18">
        <v>14</v>
      </c>
      <c r="B120" s="19" t="s">
        <v>177</v>
      </c>
      <c r="C120" s="20">
        <v>4005</v>
      </c>
      <c r="D120" s="35" t="s">
        <v>41</v>
      </c>
      <c r="E120" s="37">
        <v>63763968</v>
      </c>
      <c r="F120" s="39">
        <v>117146758</v>
      </c>
      <c r="G120" s="48">
        <v>0.08</v>
      </c>
      <c r="H120" s="24">
        <v>1.878</v>
      </c>
    </row>
    <row r="121" spans="1:8" ht="15" customHeight="1">
      <c r="A121" s="25"/>
      <c r="B121" s="26" t="s">
        <v>33</v>
      </c>
      <c r="C121" s="27"/>
      <c r="D121" s="28"/>
      <c r="E121" s="29"/>
      <c r="F121" s="30"/>
      <c r="G121" s="25"/>
      <c r="H121" s="25"/>
    </row>
    <row r="122" spans="1:8" ht="15" customHeight="1">
      <c r="A122" s="25"/>
      <c r="B122" s="26" t="s">
        <v>112</v>
      </c>
      <c r="C122" s="27"/>
      <c r="D122" s="28"/>
      <c r="E122" s="29">
        <v>53536265</v>
      </c>
      <c r="F122" s="31">
        <v>102896299</v>
      </c>
      <c r="G122" s="25"/>
      <c r="H122" s="25"/>
    </row>
    <row r="123" spans="1:8" ht="15" customHeight="1">
      <c r="A123" s="25"/>
      <c r="B123" s="26" t="s">
        <v>135</v>
      </c>
      <c r="C123" s="27"/>
      <c r="D123" s="27"/>
      <c r="E123" s="40">
        <v>27257884</v>
      </c>
      <c r="F123" s="31">
        <v>40505440</v>
      </c>
      <c r="G123" s="25"/>
      <c r="H123" s="25"/>
    </row>
    <row r="124" spans="1:8" ht="15" customHeight="1">
      <c r="A124" s="25"/>
      <c r="B124" s="26" t="s">
        <v>111</v>
      </c>
      <c r="C124" s="27"/>
      <c r="D124" s="27"/>
      <c r="E124" s="40">
        <v>7541483</v>
      </c>
      <c r="F124" s="29">
        <v>19842864</v>
      </c>
      <c r="G124" s="25"/>
      <c r="H124" s="25"/>
    </row>
    <row r="125" spans="1:8" ht="15" customHeight="1">
      <c r="A125" s="25"/>
      <c r="B125" s="26" t="s">
        <v>108</v>
      </c>
      <c r="C125" s="27"/>
      <c r="D125" s="28"/>
      <c r="E125" s="29">
        <v>8625185</v>
      </c>
      <c r="F125" s="31">
        <v>18066687</v>
      </c>
      <c r="G125" s="25"/>
      <c r="H125" s="25"/>
    </row>
    <row r="126" spans="1:8" ht="15" customHeight="1">
      <c r="A126" s="25"/>
      <c r="B126" s="26" t="s">
        <v>109</v>
      </c>
      <c r="C126" s="27"/>
      <c r="D126" s="28"/>
      <c r="E126" s="29">
        <v>7732883</v>
      </c>
      <c r="F126" s="31">
        <v>17634660</v>
      </c>
      <c r="G126" s="25"/>
      <c r="H126" s="25"/>
    </row>
    <row r="127" spans="1:8" ht="15" customHeight="1">
      <c r="A127" s="25"/>
      <c r="B127" s="26" t="s">
        <v>38</v>
      </c>
      <c r="C127" s="27"/>
      <c r="D127" s="28"/>
      <c r="E127" s="29">
        <v>23284630</v>
      </c>
      <c r="F127" s="31">
        <v>46362198</v>
      </c>
      <c r="G127" s="25"/>
      <c r="H127" s="25"/>
    </row>
    <row r="128" spans="1:8" ht="15" customHeight="1">
      <c r="A128" s="32"/>
      <c r="B128" s="33" t="s">
        <v>39</v>
      </c>
      <c r="C128" s="34"/>
      <c r="D128" s="35"/>
      <c r="E128" s="36">
        <f>SUM(E120:E127)</f>
        <v>191742298</v>
      </c>
      <c r="F128" s="37">
        <f>SUM(F120:F127)</f>
        <v>362454906</v>
      </c>
      <c r="G128" s="32"/>
      <c r="H128" s="32"/>
    </row>
    <row r="129" spans="1:8" ht="19.5" customHeight="1">
      <c r="A129" s="18">
        <v>15</v>
      </c>
      <c r="B129" s="19" t="s">
        <v>178</v>
      </c>
      <c r="C129" s="20">
        <v>3902</v>
      </c>
      <c r="D129" s="21" t="s">
        <v>41</v>
      </c>
      <c r="E129" s="22">
        <v>112572168</v>
      </c>
      <c r="F129" s="22">
        <v>102611714</v>
      </c>
      <c r="G129" s="52" t="s">
        <v>176</v>
      </c>
      <c r="H129" s="24">
        <v>0.091</v>
      </c>
    </row>
    <row r="130" spans="1:8" ht="15" customHeight="1">
      <c r="A130" s="25"/>
      <c r="B130" s="26" t="s">
        <v>33</v>
      </c>
      <c r="C130" s="27"/>
      <c r="D130" s="28"/>
      <c r="E130" s="29"/>
      <c r="F130" s="30"/>
      <c r="G130" s="25"/>
      <c r="H130" s="25"/>
    </row>
    <row r="131" spans="1:8" ht="15" customHeight="1">
      <c r="A131" s="25"/>
      <c r="B131" s="26" t="s">
        <v>109</v>
      </c>
      <c r="C131" s="27"/>
      <c r="D131" s="28"/>
      <c r="E131" s="29">
        <v>527428551</v>
      </c>
      <c r="F131" s="31">
        <v>585234341</v>
      </c>
      <c r="G131" s="25"/>
      <c r="H131" s="25"/>
    </row>
    <row r="132" spans="1:8" ht="15" customHeight="1">
      <c r="A132" s="25"/>
      <c r="B132" s="26" t="s">
        <v>128</v>
      </c>
      <c r="C132" s="27"/>
      <c r="D132" s="28"/>
      <c r="E132" s="29">
        <v>314695182</v>
      </c>
      <c r="F132" s="31">
        <v>317329958</v>
      </c>
      <c r="G132" s="25"/>
      <c r="H132" s="25"/>
    </row>
    <row r="133" spans="1:8" ht="15" customHeight="1">
      <c r="A133" s="25"/>
      <c r="B133" s="26" t="s">
        <v>106</v>
      </c>
      <c r="C133" s="27"/>
      <c r="D133" s="28"/>
      <c r="E133" s="29">
        <v>212443645</v>
      </c>
      <c r="F133" s="31">
        <v>237419902</v>
      </c>
      <c r="G133" s="25"/>
      <c r="H133" s="25"/>
    </row>
    <row r="134" spans="1:8" ht="15" customHeight="1">
      <c r="A134" s="25"/>
      <c r="B134" s="26" t="s">
        <v>111</v>
      </c>
      <c r="C134" s="27"/>
      <c r="D134" s="28"/>
      <c r="E134" s="29">
        <v>141961630</v>
      </c>
      <c r="F134" s="31">
        <v>185358951</v>
      </c>
      <c r="G134" s="25"/>
      <c r="H134" s="25"/>
    </row>
    <row r="135" spans="1:8" ht="15" customHeight="1">
      <c r="A135" s="25"/>
      <c r="B135" s="26" t="s">
        <v>108</v>
      </c>
      <c r="C135" s="27"/>
      <c r="D135" s="28"/>
      <c r="E135" s="29">
        <v>86840002</v>
      </c>
      <c r="F135" s="31">
        <v>99161873</v>
      </c>
      <c r="G135" s="25"/>
      <c r="H135" s="25"/>
    </row>
    <row r="136" spans="1:8" ht="15" customHeight="1">
      <c r="A136" s="25"/>
      <c r="B136" s="26" t="s">
        <v>38</v>
      </c>
      <c r="C136" s="27"/>
      <c r="D136" s="28"/>
      <c r="E136" s="29">
        <v>262957899</v>
      </c>
      <c r="F136" s="31">
        <v>294938078</v>
      </c>
      <c r="G136" s="25"/>
      <c r="H136" s="25"/>
    </row>
    <row r="137" spans="1:8" ht="15" customHeight="1">
      <c r="A137" s="32"/>
      <c r="B137" s="33" t="s">
        <v>39</v>
      </c>
      <c r="C137" s="34"/>
      <c r="D137" s="35"/>
      <c r="E137" s="36">
        <f>SUM(E129:E136)</f>
        <v>1658899077</v>
      </c>
      <c r="F137" s="37">
        <f>SUM(F129:F136)</f>
        <v>1822054817</v>
      </c>
      <c r="G137" s="32"/>
      <c r="H137" s="32"/>
    </row>
    <row r="138" spans="1:8" ht="19.5" customHeight="1">
      <c r="A138" s="95" t="s">
        <v>165</v>
      </c>
      <c r="B138" s="95"/>
      <c r="C138" s="53"/>
      <c r="D138" s="53"/>
      <c r="E138" s="53"/>
      <c r="F138" s="53"/>
      <c r="G138" s="53"/>
      <c r="H138" s="54"/>
    </row>
    <row r="139" spans="1:8" ht="19.5" customHeight="1">
      <c r="A139" s="90" t="s">
        <v>166</v>
      </c>
      <c r="B139" s="90"/>
      <c r="C139" s="53"/>
      <c r="D139" s="53"/>
      <c r="E139" s="53"/>
      <c r="F139" s="53"/>
      <c r="G139" s="53"/>
      <c r="H139" s="53"/>
    </row>
    <row r="140" spans="1:8" ht="19.5" customHeight="1">
      <c r="A140" s="93" t="s">
        <v>186</v>
      </c>
      <c r="B140" s="93"/>
      <c r="C140" s="53"/>
      <c r="D140" s="53"/>
      <c r="E140" s="53"/>
      <c r="F140" s="53"/>
      <c r="G140" s="53"/>
      <c r="H140" s="54"/>
    </row>
    <row r="141" ht="19.5" customHeight="1"/>
  </sheetData>
  <mergeCells count="4">
    <mergeCell ref="A1:H1"/>
    <mergeCell ref="A138:B138"/>
    <mergeCell ref="A139:B139"/>
    <mergeCell ref="A140:B140"/>
  </mergeCells>
  <printOptions horizontalCentered="1"/>
  <pageMargins left="0.1968503937007874" right="0.1968503937007874" top="0.3937007874015748" bottom="0.1968503937007874" header="0.1968503937007874" footer="0.2755905511811024"/>
  <pageSetup horizontalDpi="600" verticalDpi="600" orientation="landscape" paperSize="9" r:id="rId1"/>
  <headerFooter alignWithMargins="0">
    <oddHeader>&amp;C&amp;"Times New Roman,常规"Table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dc:creator>
  <cp:keywords/>
  <dc:description/>
  <cp:lastModifiedBy>BIZ01</cp:lastModifiedBy>
  <cp:lastPrinted>2006-08-04T01:51:00Z</cp:lastPrinted>
  <dcterms:created xsi:type="dcterms:W3CDTF">2004-07-28T08:06:57Z</dcterms:created>
  <dcterms:modified xsi:type="dcterms:W3CDTF">2006-12-22T09:37:35Z</dcterms:modified>
  <cp:category/>
  <cp:version/>
  <cp:contentType/>
  <cp:contentStatus/>
</cp:coreProperties>
</file>